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49.xml" ContentType="application/vnd.ms-excel.controlproperties+xml"/>
  <Override PartName="/xl/ctrlProps/ctrlProp250.xml" ContentType="application/vnd.ms-excel.controlproperties+xml"/>
  <Override PartName="/xl/drawings/drawing9.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11.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12.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drawings/drawing13.xml" ContentType="application/vnd.openxmlformats-officedocument.drawing+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14.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omments5.xml" ContentType="application/vnd.openxmlformats-officedocument.spreadsheetml.comments+xml"/>
  <Override PartName="/xl/drawings/drawing15.xml" ContentType="application/vnd.openxmlformats-officedocument.drawing+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drawings/drawing16.xml" ContentType="application/vnd.openxmlformats-officedocument.drawing+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17.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drawings/drawing18.xml" ContentType="application/vnd.openxmlformats-officedocument.drawing+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drawings/drawing19.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omments6.xml" ContentType="application/vnd.openxmlformats-officedocument.spreadsheetml.comments+xml"/>
  <Override PartName="/xl/drawings/drawing20.xml" ContentType="application/vnd.openxmlformats-officedocument.drawing+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omments7.xml" ContentType="application/vnd.openxmlformats-officedocument.spreadsheetml.comments+xml"/>
  <Override PartName="/xl/drawings/drawing21.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drawings/drawing22.xml" ContentType="application/vnd.openxmlformats-officedocument.drawing+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drawings/drawing23.xml" ContentType="application/vnd.openxmlformats-officedocument.drawing+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drawings/drawing24.xml" ContentType="application/vnd.openxmlformats-officedocument.drawing+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drawings/drawing25.xml" ContentType="application/vnd.openxmlformats-officedocument.drawing+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0E1AD8E9-DAC3-430F-9574-9D0F8ACBBFD0}" xr6:coauthVersionLast="47" xr6:coauthVersionMax="47" xr10:uidLastSave="{00000000-0000-0000-0000-000000000000}"/>
  <bookViews>
    <workbookView xWindow="-120" yWindow="-120" windowWidth="29040" windowHeight="15840" xr2:uid="{1E669FE4-2144-4C43-AA10-B58CA7E06442}"/>
  </bookViews>
  <sheets>
    <sheet name="表紙・鑑" sheetId="2" r:id="rId1"/>
    <sheet name="1施設の概況 " sheetId="3" r:id="rId2"/>
    <sheet name="2職員配置状況 " sheetId="4" r:id="rId3"/>
    <sheet name="3採用・退職状況 " sheetId="5" r:id="rId4"/>
    <sheet name="4(1)職員の給与等(正規職員用)  " sheetId="6" r:id="rId5"/>
    <sheet name="4(2)職員の給与等(その他の職員用)" sheetId="7" r:id="rId6"/>
    <sheet name="4(3)勤務状況 " sheetId="8" r:id="rId7"/>
    <sheet name="4(4)１ヶ月の勤務割" sheetId="9" r:id="rId8"/>
    <sheet name="4(4)記入例" sheetId="10" r:id="rId9"/>
    <sheet name="5労働安全衛生" sheetId="11" r:id="rId10"/>
    <sheet name="6(1)施設職員の研修実施状況" sheetId="14" r:id="rId11"/>
    <sheet name="6(2)新規採用職員の研修実施状況" sheetId="15" r:id="rId12"/>
    <sheet name="7入所者の状況" sheetId="16" r:id="rId13"/>
    <sheet name="8(1)計画(2)取組(3)拘束" sheetId="17" r:id="rId14"/>
    <sheet name="8(4)衛生(5)業務継続計画(6)事故" sheetId="18" r:id="rId15"/>
    <sheet name="8(7)虐待(8)入浴" sheetId="40" r:id="rId16"/>
    <sheet name="8(9)リハビリ(10)クラブ(11)地域交流(12)行事" sheetId="20" r:id="rId17"/>
    <sheet name="8(13)処遇配慮(14)苦情9衛生管理" sheetId="21" r:id="rId18"/>
    <sheet name="10日常生活費" sheetId="26" r:id="rId19"/>
    <sheet name="11入所者の医療管理の状況" sheetId="27" r:id="rId20"/>
    <sheet name="12入所者の健康管理の実施状況 " sheetId="28" r:id="rId21"/>
    <sheet name="13預り金" sheetId="29" r:id="rId22"/>
    <sheet name="13(1)記入例" sheetId="30" r:id="rId23"/>
    <sheet name="14(1)退所時の金品の処分状況" sheetId="31" r:id="rId24"/>
    <sheet name="14(2)遺留金品の処分状況" sheetId="32" r:id="rId25"/>
    <sheet name="15給食の状況" sheetId="33" r:id="rId26"/>
    <sheet name="15(2)給食の状況" sheetId="34" r:id="rId27"/>
    <sheet name="15(3)検便(4)保健所(5)委託(6)衛生(7)保存食" sheetId="36" r:id="rId28"/>
    <sheet name="16災害事故防止対策" sheetId="37" r:id="rId29"/>
    <sheet name="17諸規程等の整備状況" sheetId="39" r:id="rId30"/>
  </sheets>
  <externalReferences>
    <externalReference r:id="rId31"/>
  </externalReferences>
  <definedNames>
    <definedName name="_xlnm.Print_Area" localSheetId="19">'11入所者の医療管理の状況'!$A$1:$AR$39</definedName>
    <definedName name="_xlnm.Print_Area" localSheetId="20">'12入所者の健康管理の実施状況 '!$A$1:$AK$37</definedName>
    <definedName name="_xlnm.Print_Area" localSheetId="22">'13(1)記入例'!$A$1:$X$16</definedName>
    <definedName name="_xlnm.Print_Area" localSheetId="21">'13預り金'!$A$1:$AP$46</definedName>
    <definedName name="_xlnm.Print_Area" localSheetId="23">'14(1)退所時の金品の処分状況'!$A$1:$AQ$45</definedName>
    <definedName name="_xlnm.Print_Area" localSheetId="24">'14(2)遺留金品の処分状況'!$A$1:$BG$46</definedName>
    <definedName name="_xlnm.Print_Area" localSheetId="26">'15(2)給食の状況'!$A$1:$AL$35</definedName>
    <definedName name="_xlnm.Print_Area" localSheetId="27">'15(3)検便(4)保健所(5)委託(6)衛生(7)保存食'!$A$1:$AK$31</definedName>
    <definedName name="_xlnm.Print_Area" localSheetId="25">'15給食の状況'!$A$1:$AV$44</definedName>
    <definedName name="_xlnm.Print_Area" localSheetId="28">'16災害事故防止対策'!$A$1:$AP$48</definedName>
    <definedName name="_xlnm.Print_Area" localSheetId="29">'17諸規程等の整備状況'!$A$1:$AR$32</definedName>
    <definedName name="_xlnm.Print_Area" localSheetId="1">'1施設の概況 '!$A$1:$AN$37</definedName>
    <definedName name="_xlnm.Print_Area" localSheetId="2">'2職員配置状況 '!$A$1:$AS$44</definedName>
    <definedName name="_xlnm.Print_Area" localSheetId="3">'3採用・退職状況 '!$A$1:$AT$46</definedName>
    <definedName name="_xlnm.Print_Area" localSheetId="4">'4(1)職員の給与等(正規職員用)  '!$A$1:$AT$50</definedName>
    <definedName name="_xlnm.Print_Area" localSheetId="5">'4(2)職員の給与等(その他の職員用)'!$A$1:$AT$50</definedName>
    <definedName name="_xlnm.Print_Area" localSheetId="6">'4(3)勤務状況 '!$A$1:$AH$36</definedName>
    <definedName name="_xlnm.Print_Area" localSheetId="7">'4(4)１ヶ月の勤務割'!$A$1:$BB$47</definedName>
    <definedName name="_xlnm.Print_Area" localSheetId="8">'4(4)記入例'!$A$1:$BB$37</definedName>
    <definedName name="_xlnm.Print_Area" localSheetId="9">'5労働安全衛生'!$A$1:$AQ$48</definedName>
    <definedName name="_xlnm.Print_Area" localSheetId="10">'6(1)施設職員の研修実施状況'!$A$1:$AQ$47</definedName>
    <definedName name="_xlnm.Print_Area" localSheetId="11">'6(2)新規採用職員の研修実施状況'!$A$1:$AI$46</definedName>
    <definedName name="_xlnm.Print_Area" localSheetId="12">'7入所者の状況'!$A$1:$AP$44</definedName>
    <definedName name="_xlnm.Print_Area" localSheetId="13">'8(1)計画(2)取組(3)拘束'!$A$1:$AM$37</definedName>
    <definedName name="_xlnm.Print_Area" localSheetId="17">'8(13)処遇配慮(14)苦情9衛生管理'!$A$1:$AP$43</definedName>
    <definedName name="_xlnm.Print_Area" localSheetId="14">'8(4)衛生(5)業務継続計画(6)事故'!$A$1:$AP$31</definedName>
    <definedName name="_xlnm.Print_Area" localSheetId="15">'8(7)虐待(8)入浴'!$A$1:$AP$28</definedName>
    <definedName name="_xlnm.Print_Area" localSheetId="16">'8(9)リハビリ(10)クラブ(11)地域交流(12)行事'!$A$1:$AS$38</definedName>
    <definedName name="_xlnm.Print_Area" localSheetId="0">表紙・鑑!$A$1:$P$19</definedName>
    <definedName name="施設一覧" localSheetId="19">[1]設定!$A$32:$A$34</definedName>
    <definedName name="施設一覧" localSheetId="20">[1]設定!$A$32:$A$34</definedName>
    <definedName name="施設一覧" localSheetId="28">[1]設定!$A$32:$A$34</definedName>
    <definedName name="施設一覧" localSheetId="29">[1]設定!$A$32:$A$34</definedName>
    <definedName name="施設一覧" localSheetId="1">[1]設定!$A$32:$A$34</definedName>
    <definedName name="施設一覧" localSheetId="2">[1]設定!$A$32:$A$34</definedName>
    <definedName name="施設一覧" localSheetId="3">[1]設定!$A$32:$A$34</definedName>
    <definedName name="施設一覧" localSheetId="4">[1]設定!$A$32:$A$34</definedName>
    <definedName name="施設一覧" localSheetId="5">[1]設定!$A$32:$A$34</definedName>
    <definedName name="施設一覧" localSheetId="6">[1]設定!$A$32:$A$34</definedName>
    <definedName name="施設一覧" localSheetId="7">[1]設定!$A$32:$A$34</definedName>
    <definedName name="施設一覧" localSheetId="9">[1]設定!$A$32:$A$34</definedName>
    <definedName name="施設一覧" localSheetId="10">[1]設定!$A$32:$A$34</definedName>
    <definedName name="施設一覧" localSheetId="11">[1]設定!$A$32:$A$34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20" l="1"/>
  <c r="AB2" i="20"/>
  <c r="A2" i="20"/>
  <c r="X26" i="40"/>
  <c r="U26" i="40"/>
  <c r="R26" i="40"/>
  <c r="O26" i="40"/>
  <c r="L26" i="40"/>
  <c r="I26" i="40"/>
  <c r="BK42" i="9"/>
  <c r="BJ42" i="9"/>
  <c r="BI42" i="9"/>
  <c r="BH42" i="9"/>
  <c r="BG42" i="9"/>
  <c r="BF42" i="9"/>
  <c r="BE42" i="9"/>
  <c r="BD42" i="9"/>
  <c r="BC42" i="9"/>
  <c r="BI9" i="9"/>
  <c r="BE9" i="9"/>
  <c r="BC9" i="9"/>
  <c r="AC36" i="37"/>
  <c r="AC35" i="37"/>
  <c r="AC28" i="37"/>
  <c r="Y3" i="37"/>
  <c r="M8" i="36"/>
  <c r="M7" i="36"/>
  <c r="M6" i="36"/>
  <c r="M5" i="36"/>
  <c r="G8" i="36"/>
  <c r="G7" i="36"/>
  <c r="G6" i="36"/>
  <c r="G5" i="36"/>
  <c r="A8" i="36"/>
  <c r="A7" i="36"/>
  <c r="A6" i="36"/>
  <c r="A5" i="36"/>
  <c r="BN9" i="9" l="1"/>
  <c r="A40" i="33"/>
  <c r="A2" i="32"/>
  <c r="AF42" i="32"/>
  <c r="AF40" i="32"/>
  <c r="AF38" i="32"/>
  <c r="AF36" i="32"/>
  <c r="AF34" i="32"/>
  <c r="AF32" i="32"/>
  <c r="AF30" i="32"/>
  <c r="AF28" i="32"/>
  <c r="AF26" i="32"/>
  <c r="AF24" i="32"/>
  <c r="AF22" i="32"/>
  <c r="AF20" i="32"/>
  <c r="AF18" i="32"/>
  <c r="AF16" i="32"/>
  <c r="AF14" i="32"/>
  <c r="AF12" i="32"/>
  <c r="AF10" i="32"/>
  <c r="AF8" i="32"/>
  <c r="Y7" i="31"/>
  <c r="A2" i="31"/>
  <c r="Y43" i="31"/>
  <c r="Y41" i="31"/>
  <c r="Y39" i="31"/>
  <c r="Y37" i="31"/>
  <c r="Y35" i="31"/>
  <c r="Y33" i="31"/>
  <c r="Y31" i="31"/>
  <c r="Y29" i="31"/>
  <c r="Y27" i="31"/>
  <c r="Y25" i="31"/>
  <c r="Y23" i="31"/>
  <c r="Y21" i="31"/>
  <c r="Y19" i="31"/>
  <c r="Y17" i="31"/>
  <c r="Y15" i="31"/>
  <c r="Y13" i="31"/>
  <c r="Y11" i="31"/>
  <c r="Y9" i="31"/>
  <c r="A30" i="29"/>
  <c r="A2" i="28"/>
  <c r="A2" i="27"/>
  <c r="AA38" i="27"/>
  <c r="E38" i="27"/>
  <c r="AA35" i="27"/>
  <c r="E35" i="27"/>
  <c r="AA32" i="27"/>
  <c r="E32" i="27"/>
  <c r="AA29" i="27"/>
  <c r="E29" i="27"/>
  <c r="AA26" i="27"/>
  <c r="E26" i="27"/>
  <c r="AA23" i="27"/>
  <c r="E23" i="27"/>
  <c r="AA20" i="27"/>
  <c r="E20" i="27"/>
  <c r="AA17" i="27"/>
  <c r="E17" i="27"/>
  <c r="AA14" i="27"/>
  <c r="E14" i="27"/>
  <c r="AA11" i="27"/>
  <c r="E11" i="27"/>
  <c r="AA8" i="27"/>
  <c r="E8" i="27"/>
  <c r="F43" i="16" l="1"/>
  <c r="P35" i="16"/>
  <c r="P33" i="16"/>
  <c r="P31" i="16"/>
  <c r="K43" i="16"/>
  <c r="AA24" i="16"/>
  <c r="AB24" i="16"/>
  <c r="AC24" i="16"/>
  <c r="AD24" i="16"/>
  <c r="AE24" i="16"/>
  <c r="AF24" i="16"/>
  <c r="AG24" i="16"/>
  <c r="AH24" i="16"/>
  <c r="AI24" i="16"/>
  <c r="AJ24" i="16"/>
  <c r="AK24" i="16"/>
  <c r="AL24" i="16"/>
  <c r="AM24" i="16"/>
  <c r="AN24" i="16"/>
  <c r="AO24" i="16"/>
  <c r="AP24" i="16"/>
  <c r="AG11" i="5"/>
  <c r="R16" i="16"/>
  <c r="A13" i="16"/>
  <c r="X8" i="16"/>
  <c r="X6" i="16"/>
  <c r="U10" i="16"/>
  <c r="R10" i="16"/>
  <c r="O10" i="16"/>
  <c r="L10" i="16"/>
  <c r="I10" i="16"/>
  <c r="F10" i="16"/>
  <c r="C10" i="16"/>
  <c r="P41" i="16"/>
  <c r="P39" i="16"/>
  <c r="P37" i="16"/>
  <c r="A2" i="15"/>
  <c r="A2" i="14"/>
  <c r="A2" i="11"/>
  <c r="P43" i="16" l="1"/>
  <c r="X10" i="16"/>
  <c r="Z24" i="16" s="1"/>
  <c r="K9" i="8"/>
  <c r="H9" i="8" s="1"/>
  <c r="N9" i="8" s="1"/>
  <c r="K11" i="8"/>
  <c r="H11" i="8" s="1"/>
  <c r="N11" i="8" s="1"/>
  <c r="K13" i="8"/>
  <c r="H13" i="8" s="1"/>
  <c r="N13" i="8" s="1"/>
  <c r="K15" i="8"/>
  <c r="H15" i="8" s="1"/>
  <c r="N15" i="8" s="1"/>
  <c r="K17" i="8"/>
  <c r="H17" i="8" s="1"/>
  <c r="N17" i="8" s="1"/>
  <c r="K19" i="8"/>
  <c r="H19" i="8" s="1"/>
  <c r="N19" i="8" s="1"/>
  <c r="K21" i="8"/>
  <c r="H21" i="8" s="1"/>
  <c r="N21" i="8" s="1"/>
  <c r="H23" i="8"/>
  <c r="N23" i="8" s="1"/>
  <c r="K23" i="8"/>
  <c r="K25" i="8"/>
  <c r="H25" i="8" s="1"/>
  <c r="N25" i="8" s="1"/>
  <c r="K7" i="8"/>
  <c r="H7" i="8" s="1"/>
  <c r="N7" i="8" s="1"/>
  <c r="BK24" i="10"/>
  <c r="BJ24" i="10"/>
  <c r="BI24" i="10"/>
  <c r="BH24" i="10"/>
  <c r="BG24" i="10"/>
  <c r="BF24" i="10"/>
  <c r="BE24" i="10"/>
  <c r="BD24" i="10"/>
  <c r="BC24" i="10"/>
  <c r="BU18" i="10"/>
  <c r="BU17" i="10"/>
  <c r="BU16" i="10"/>
  <c r="BU15" i="10"/>
  <c r="BU14" i="10"/>
  <c r="BU13" i="10"/>
  <c r="BU12" i="10"/>
  <c r="BU11" i="10"/>
  <c r="BU10" i="10"/>
  <c r="BK10" i="10"/>
  <c r="BK21" i="10" s="1"/>
  <c r="BT21" i="10" s="1"/>
  <c r="BJ10" i="10"/>
  <c r="BJ15" i="10" s="1"/>
  <c r="BS15" i="10" s="1"/>
  <c r="BI10" i="10"/>
  <c r="BI15" i="10" s="1"/>
  <c r="BH10" i="10"/>
  <c r="BH19" i="10" s="1"/>
  <c r="BQ19" i="10" s="1"/>
  <c r="BG10" i="10"/>
  <c r="BG13" i="10" s="1"/>
  <c r="BP13" i="10" s="1"/>
  <c r="BF10" i="10"/>
  <c r="BF13" i="10" s="1"/>
  <c r="BO13" i="10" s="1"/>
  <c r="BE10" i="10"/>
  <c r="BE21" i="10" s="1"/>
  <c r="BN21" i="10" s="1"/>
  <c r="BD10" i="10"/>
  <c r="BD21" i="10" s="1"/>
  <c r="BM21" i="10" s="1"/>
  <c r="BC10" i="10"/>
  <c r="BL10" i="10" s="1"/>
  <c r="BF37" i="9"/>
  <c r="BO37" i="9" s="1"/>
  <c r="BE37" i="9"/>
  <c r="BN37" i="9" s="1"/>
  <c r="BI33" i="9"/>
  <c r="BR33" i="9" s="1"/>
  <c r="BH33" i="9"/>
  <c r="BQ33" i="9" s="1"/>
  <c r="BU30" i="9"/>
  <c r="BU29" i="9"/>
  <c r="BF29" i="9"/>
  <c r="BO29" i="9" s="1"/>
  <c r="BE29" i="9"/>
  <c r="BN29" i="9" s="1"/>
  <c r="BU28" i="9"/>
  <c r="BU27" i="9"/>
  <c r="BU26" i="9"/>
  <c r="BU25" i="9"/>
  <c r="BH21" i="9"/>
  <c r="BQ21" i="9" s="1"/>
  <c r="BG21" i="9"/>
  <c r="BP21" i="9" s="1"/>
  <c r="BK17" i="9"/>
  <c r="BT17" i="9" s="1"/>
  <c r="BJ17" i="9"/>
  <c r="BS17" i="9" s="1"/>
  <c r="BC17" i="9"/>
  <c r="BL17" i="9" s="1"/>
  <c r="BU14" i="9"/>
  <c r="BU13" i="9"/>
  <c r="BH13" i="9"/>
  <c r="BQ13" i="9" s="1"/>
  <c r="BG13" i="9"/>
  <c r="BP13" i="9" s="1"/>
  <c r="BU12" i="9"/>
  <c r="BU11" i="9"/>
  <c r="BU10" i="9"/>
  <c r="BU9" i="9"/>
  <c r="BG9" i="9"/>
  <c r="BP9" i="9" s="1"/>
  <c r="BF9" i="9"/>
  <c r="BO9" i="9" s="1"/>
  <c r="BU8" i="9"/>
  <c r="BU7" i="9"/>
  <c r="BU6" i="9"/>
  <c r="BT6" i="9"/>
  <c r="BL6" i="9"/>
  <c r="BK6" i="9"/>
  <c r="BK33" i="9" s="1"/>
  <c r="BT33" i="9" s="1"/>
  <c r="BJ6" i="9"/>
  <c r="BJ21" i="9" s="1"/>
  <c r="BS21" i="9" s="1"/>
  <c r="BI6" i="9"/>
  <c r="BR9" i="9" s="1"/>
  <c r="BH6" i="9"/>
  <c r="BH37" i="9" s="1"/>
  <c r="BQ37" i="9" s="1"/>
  <c r="BG6" i="9"/>
  <c r="BG25" i="9" s="1"/>
  <c r="BP25" i="9" s="1"/>
  <c r="BF6" i="9"/>
  <c r="BO6" i="9" s="1"/>
  <c r="BE6" i="9"/>
  <c r="BE17" i="9" s="1"/>
  <c r="BN17" i="9" s="1"/>
  <c r="BD6" i="9"/>
  <c r="BD17" i="9" s="1"/>
  <c r="BM17" i="9" s="1"/>
  <c r="BC6" i="9"/>
  <c r="BC33" i="9" s="1"/>
  <c r="BL33" i="9" s="1"/>
  <c r="T44" i="7"/>
  <c r="AQ42" i="7"/>
  <c r="AQ40" i="7"/>
  <c r="AQ38" i="7"/>
  <c r="AQ36" i="7"/>
  <c r="AQ34" i="7"/>
  <c r="AQ32" i="7"/>
  <c r="AQ30" i="7"/>
  <c r="AQ28" i="7"/>
  <c r="AQ26" i="7"/>
  <c r="AQ24" i="7"/>
  <c r="AQ22" i="7"/>
  <c r="AQ20" i="7"/>
  <c r="AQ18" i="7"/>
  <c r="AQ16" i="7"/>
  <c r="AQ14" i="7"/>
  <c r="AQ12" i="7"/>
  <c r="AQ10" i="7"/>
  <c r="AQ8" i="7"/>
  <c r="AQ44" i="7" s="1"/>
  <c r="AI5" i="7"/>
  <c r="T44" i="6"/>
  <c r="AQ42" i="6"/>
  <c r="AQ40" i="6"/>
  <c r="AQ38" i="6"/>
  <c r="AQ36" i="6"/>
  <c r="AQ34" i="6"/>
  <c r="AQ32" i="6"/>
  <c r="AQ30" i="6"/>
  <c r="AQ28" i="6"/>
  <c r="AQ26" i="6"/>
  <c r="AQ24" i="6"/>
  <c r="AQ22" i="6"/>
  <c r="AQ20" i="6"/>
  <c r="AQ18" i="6"/>
  <c r="AQ16" i="6"/>
  <c r="AQ14" i="6"/>
  <c r="AQ12" i="6"/>
  <c r="AQ10" i="6"/>
  <c r="AQ8" i="6"/>
  <c r="AQ44" i="6" s="1"/>
  <c r="AI5" i="6"/>
  <c r="BE13" i="10" l="1"/>
  <c r="BN13" i="10" s="1"/>
  <c r="BR15" i="10"/>
  <c r="BE19" i="10"/>
  <c r="BN19" i="10" s="1"/>
  <c r="BM10" i="10"/>
  <c r="BF19" i="10"/>
  <c r="BO19" i="10" s="1"/>
  <c r="BR10" i="10"/>
  <c r="BG15" i="10"/>
  <c r="BP15" i="10" s="1"/>
  <c r="BH15" i="10"/>
  <c r="BQ15" i="10" s="1"/>
  <c r="BD13" i="10"/>
  <c r="BM13" i="10" s="1"/>
  <c r="BP6" i="9"/>
  <c r="BJ9" i="9"/>
  <c r="BS9" i="9" s="1"/>
  <c r="BC13" i="9"/>
  <c r="BL13" i="9" s="1"/>
  <c r="BK13" i="9"/>
  <c r="BT13" i="9" s="1"/>
  <c r="BF17" i="9"/>
  <c r="BO17" i="9" s="1"/>
  <c r="BC21" i="9"/>
  <c r="BL21" i="9" s="1"/>
  <c r="BK21" i="9"/>
  <c r="BT21" i="9" s="1"/>
  <c r="BH25" i="9"/>
  <c r="BQ25" i="9" s="1"/>
  <c r="BI29" i="9"/>
  <c r="BR29" i="9" s="1"/>
  <c r="BD33" i="9"/>
  <c r="BM33" i="9" s="1"/>
  <c r="BI37" i="9"/>
  <c r="BR37" i="9" s="1"/>
  <c r="BN10" i="10"/>
  <c r="BH13" i="10"/>
  <c r="BQ13" i="10" s="1"/>
  <c r="BC15" i="10"/>
  <c r="BL15" i="10" s="1"/>
  <c r="BK15" i="10"/>
  <c r="BT15" i="10" s="1"/>
  <c r="BF17" i="10"/>
  <c r="BO17" i="10" s="1"/>
  <c r="BI19" i="10"/>
  <c r="BR19" i="10" s="1"/>
  <c r="BF21" i="10"/>
  <c r="BO21" i="10" s="1"/>
  <c r="BM6" i="9"/>
  <c r="BC21" i="10"/>
  <c r="BL21" i="10" s="1"/>
  <c r="BQ6" i="9"/>
  <c r="BL9" i="9"/>
  <c r="BK9" i="9"/>
  <c r="BT9" i="9" s="1"/>
  <c r="BD13" i="9"/>
  <c r="BM13" i="9" s="1"/>
  <c r="BG17" i="9"/>
  <c r="BP17" i="9" s="1"/>
  <c r="BD21" i="9"/>
  <c r="BM21" i="9" s="1"/>
  <c r="BI25" i="9"/>
  <c r="BR25" i="9" s="1"/>
  <c r="BJ29" i="9"/>
  <c r="BS29" i="9" s="1"/>
  <c r="BE33" i="9"/>
  <c r="BN33" i="9" s="1"/>
  <c r="BJ37" i="9"/>
  <c r="BS37" i="9" s="1"/>
  <c r="BO10" i="10"/>
  <c r="BI13" i="10"/>
  <c r="BR13" i="10" s="1"/>
  <c r="BD15" i="10"/>
  <c r="BM15" i="10" s="1"/>
  <c r="BG17" i="10"/>
  <c r="BP17" i="10" s="1"/>
  <c r="BJ19" i="10"/>
  <c r="BS19" i="10" s="1"/>
  <c r="BG21" i="10"/>
  <c r="BP21" i="10" s="1"/>
  <c r="BR6" i="9"/>
  <c r="BD9" i="9"/>
  <c r="BM9" i="9" s="1"/>
  <c r="BE13" i="9"/>
  <c r="BN13" i="9" s="1"/>
  <c r="BH17" i="9"/>
  <c r="BQ17" i="9" s="1"/>
  <c r="BE21" i="9"/>
  <c r="BN21" i="9" s="1"/>
  <c r="BJ25" i="9"/>
  <c r="BS25" i="9" s="1"/>
  <c r="BC29" i="9"/>
  <c r="BL29" i="9" s="1"/>
  <c r="BK29" i="9"/>
  <c r="BT29" i="9" s="1"/>
  <c r="BF33" i="9"/>
  <c r="BO33" i="9" s="1"/>
  <c r="BC37" i="9"/>
  <c r="BL37" i="9" s="1"/>
  <c r="BK37" i="9"/>
  <c r="BT37" i="9" s="1"/>
  <c r="BP10" i="10"/>
  <c r="BJ13" i="10"/>
  <c r="BS13" i="10" s="1"/>
  <c r="BE15" i="10"/>
  <c r="BN15" i="10" s="1"/>
  <c r="BH17" i="10"/>
  <c r="BQ17" i="10" s="1"/>
  <c r="BC19" i="10"/>
  <c r="BL19" i="10" s="1"/>
  <c r="BK19" i="10"/>
  <c r="BT19" i="10" s="1"/>
  <c r="BH21" i="10"/>
  <c r="BQ21" i="10" s="1"/>
  <c r="BS10" i="10"/>
  <c r="BK17" i="10"/>
  <c r="BT17" i="10" s="1"/>
  <c r="BS6" i="9"/>
  <c r="BF13" i="9"/>
  <c r="BO13" i="9" s="1"/>
  <c r="BI17" i="9"/>
  <c r="BR17" i="9" s="1"/>
  <c r="BF21" i="9"/>
  <c r="BO21" i="9" s="1"/>
  <c r="BC25" i="9"/>
  <c r="BL25" i="9" s="1"/>
  <c r="BK25" i="9"/>
  <c r="BT25" i="9" s="1"/>
  <c r="BD29" i="9"/>
  <c r="BM29" i="9" s="1"/>
  <c r="BG33" i="9"/>
  <c r="BP33" i="9" s="1"/>
  <c r="BD37" i="9"/>
  <c r="BM37" i="9" s="1"/>
  <c r="BQ10" i="10"/>
  <c r="BC13" i="10"/>
  <c r="BL13" i="10" s="1"/>
  <c r="AM13" i="10" s="1"/>
  <c r="BK13" i="10"/>
  <c r="BT13" i="10" s="1"/>
  <c r="BF15" i="10"/>
  <c r="BO15" i="10" s="1"/>
  <c r="BI17" i="10"/>
  <c r="BR17" i="10" s="1"/>
  <c r="BD19" i="10"/>
  <c r="BM19" i="10" s="1"/>
  <c r="BI21" i="10"/>
  <c r="BR21" i="10" s="1"/>
  <c r="BJ17" i="10"/>
  <c r="BS17" i="10" s="1"/>
  <c r="BJ21" i="10"/>
  <c r="BS21" i="10" s="1"/>
  <c r="BD25" i="9"/>
  <c r="BM25" i="9" s="1"/>
  <c r="BE25" i="9"/>
  <c r="BN25" i="9" s="1"/>
  <c r="BC17" i="10"/>
  <c r="BL17" i="10" s="1"/>
  <c r="BN6" i="9"/>
  <c r="BH9" i="9"/>
  <c r="BQ9" i="9" s="1"/>
  <c r="BI13" i="9"/>
  <c r="BR13" i="9" s="1"/>
  <c r="BI21" i="9"/>
  <c r="BR21" i="9" s="1"/>
  <c r="BF25" i="9"/>
  <c r="BO25" i="9" s="1"/>
  <c r="BG29" i="9"/>
  <c r="BP29" i="9" s="1"/>
  <c r="BJ33" i="9"/>
  <c r="BS33" i="9" s="1"/>
  <c r="BG37" i="9"/>
  <c r="BP37" i="9" s="1"/>
  <c r="BT10" i="10"/>
  <c r="BD17" i="10"/>
  <c r="BM17" i="10" s="1"/>
  <c r="BG19" i="10"/>
  <c r="BP19" i="10" s="1"/>
  <c r="BJ13" i="9"/>
  <c r="BS13" i="9" s="1"/>
  <c r="BH29" i="9"/>
  <c r="BQ29" i="9" s="1"/>
  <c r="BE17" i="10"/>
  <c r="BN17" i="10" s="1"/>
  <c r="A27" i="5"/>
  <c r="AS19" i="5"/>
  <c r="AS17" i="5"/>
  <c r="AS15" i="5"/>
  <c r="AS13" i="5"/>
  <c r="AS11" i="5"/>
  <c r="AS9" i="5"/>
  <c r="AS7" i="5"/>
  <c r="AG9" i="5"/>
  <c r="AG15" i="5"/>
  <c r="AG17" i="5"/>
  <c r="AG7" i="5"/>
  <c r="A15" i="5"/>
  <c r="B13" i="5"/>
  <c r="A9" i="5"/>
  <c r="A7" i="5"/>
  <c r="C31" i="4"/>
  <c r="AR10" i="4"/>
  <c r="AR8" i="4"/>
  <c r="AF12" i="4"/>
  <c r="AF14" i="4"/>
  <c r="L16" i="4"/>
  <c r="J16" i="4"/>
  <c r="AM17" i="9" l="1"/>
  <c r="AM37" i="9"/>
  <c r="AM33" i="9"/>
  <c r="AM19" i="10"/>
  <c r="AM21" i="10"/>
  <c r="AM29" i="9"/>
  <c r="AM13" i="9"/>
  <c r="AM17" i="10"/>
  <c r="AM25" i="9"/>
  <c r="AM9" i="9"/>
  <c r="AM15" i="10"/>
  <c r="AM21" i="9"/>
  <c r="AK36" i="3" l="1"/>
  <c r="AI36" i="3"/>
  <c r="Y19" i="3"/>
  <c r="AK19" i="3"/>
  <c r="AC19" i="3"/>
  <c r="AC14" i="3"/>
  <c r="Y14" i="3"/>
  <c r="L37" i="3"/>
  <c r="F37" i="3"/>
  <c r="L17" i="3"/>
  <c r="F17" i="3"/>
  <c r="L14" i="3"/>
  <c r="F14" i="3" l="1"/>
  <c r="M19" i="5" l="1"/>
  <c r="AQ13" i="5"/>
  <c r="AQ19" i="5" s="1"/>
  <c r="AO13" i="5"/>
  <c r="AO19" i="5" s="1"/>
  <c r="AM13" i="5"/>
  <c r="AM19" i="5" s="1"/>
  <c r="AK13" i="5"/>
  <c r="AK19" i="5" s="1"/>
  <c r="AI13" i="5"/>
  <c r="AI19" i="5" s="1"/>
  <c r="AE13" i="5"/>
  <c r="AE19" i="5" s="1"/>
  <c r="AC13" i="5"/>
  <c r="AA13" i="5"/>
  <c r="AA19" i="5" s="1"/>
  <c r="Y13" i="5"/>
  <c r="Y19" i="5" s="1"/>
  <c r="W13" i="5"/>
  <c r="W19" i="5" s="1"/>
  <c r="U13" i="5"/>
  <c r="U19" i="5" s="1"/>
  <c r="S13" i="5"/>
  <c r="S19" i="5" s="1"/>
  <c r="Q13" i="5"/>
  <c r="Q19" i="5" s="1"/>
  <c r="O13" i="5"/>
  <c r="O19" i="5" s="1"/>
  <c r="M13" i="5"/>
  <c r="K13" i="5"/>
  <c r="K19" i="5" s="1"/>
  <c r="AP16" i="4"/>
  <c r="AN16" i="4"/>
  <c r="AL16" i="4"/>
  <c r="AJ16" i="4"/>
  <c r="AH16" i="4"/>
  <c r="AD16" i="4"/>
  <c r="AB16" i="4"/>
  <c r="Z16" i="4"/>
  <c r="X16" i="4"/>
  <c r="V16" i="4"/>
  <c r="T16" i="4"/>
  <c r="R16" i="4"/>
  <c r="P16" i="4"/>
  <c r="N16" i="4"/>
  <c r="AR14" i="4"/>
  <c r="AR12" i="4"/>
  <c r="AF10" i="4"/>
  <c r="AF8" i="4"/>
  <c r="G4" i="3"/>
  <c r="G3" i="3"/>
  <c r="E1" i="2"/>
  <c r="AG13" i="5" l="1"/>
  <c r="AC19" i="5"/>
  <c r="AG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A01A8A47-228E-4D6E-A911-4996408EB14B}">
      <text>
        <r>
          <rPr>
            <b/>
            <sz val="9"/>
            <color indexed="81"/>
            <rFont val="Yu Gothic UI"/>
            <family val="3"/>
            <charset val="128"/>
          </rPr>
          <t>1月～12月、4月～3月いずれか記入しやすい方で構いません。</t>
        </r>
      </text>
    </comment>
    <comment ref="V3" authorId="0" shapeId="0" xr:uid="{C42DBC53-B22E-4A41-A045-8C58A789AF80}">
      <text>
        <r>
          <rPr>
            <b/>
            <sz val="9"/>
            <color indexed="81"/>
            <rFont val="Yu Gothic UI"/>
            <family val="3"/>
            <charset val="128"/>
          </rPr>
          <t>加入しているものに○をつけてください（データで入力する際はリストから選択可能です）。</t>
        </r>
      </text>
    </comment>
    <comment ref="AH3" authorId="0" shapeId="0" xr:uid="{5DF68562-F76D-4970-89B7-A76B433911D6}">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EFAED6E0-E296-43CE-B672-D3CB038469AA}">
      <text>
        <r>
          <rPr>
            <b/>
            <sz val="9"/>
            <color indexed="81"/>
            <rFont val="Yu Gothic UI"/>
            <family val="3"/>
            <charset val="128"/>
          </rPr>
          <t>1月～12月、4月～3月いずれか記入しやすい方で構いません。</t>
        </r>
      </text>
    </comment>
    <comment ref="V3" authorId="0" shapeId="0" xr:uid="{88AA0BBF-A718-404A-8872-47A85928F187}">
      <text>
        <r>
          <rPr>
            <b/>
            <sz val="9"/>
            <color indexed="81"/>
            <rFont val="Yu Gothic UI"/>
            <family val="3"/>
            <charset val="128"/>
          </rPr>
          <t>加入しているものに○をつけてください（データで入力する際はリストから選択可能です）。</t>
        </r>
      </text>
    </comment>
    <comment ref="AH3" authorId="0" shapeId="0" xr:uid="{5867C196-BDA3-4E59-9AD5-ED0C746E71A4}">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CA3FB255-BD52-426B-9E45-11379B43E92E}">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B06781E2-0D07-41A4-905B-A6C7659BE83F}">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L3" authorId="0" shapeId="0" xr:uid="{7364233A-F52B-4FF2-8EBC-0D612A99F141}">
      <text>
        <r>
          <rPr>
            <b/>
            <sz val="9"/>
            <color indexed="81"/>
            <rFont val="Yu Gothic UI"/>
            <family val="3"/>
            <charset val="128"/>
          </rPr>
          <t>該当するものに○をつけてください（データで入力する際はリストから選択可能です）。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F97C3A87-5AE2-4087-B145-E8C7C8A5B697}">
      <text>
        <r>
          <rPr>
            <b/>
            <sz val="9"/>
            <color indexed="81"/>
            <rFont val="Yu Gothic UI"/>
            <family val="3"/>
            <charset val="128"/>
          </rPr>
          <t>該当するものに○をつけてください（データで入力する際はリストから選択可能です）。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44524C96-0467-4CB8-BA8C-0E93C2839A89}">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<sst xmlns="http://schemas.openxmlformats.org/spreadsheetml/2006/main" count="3368" uniqueCount="1192">
  <si>
    <t>令　和</t>
    <rPh sb="0" eb="1">
      <t>レイ</t>
    </rPh>
    <rPh sb="2" eb="3">
      <t>ワ</t>
    </rPh>
    <phoneticPr fontId="5"/>
  </si>
  <si>
    <t>年　度</t>
    <phoneticPr fontId="5"/>
  </si>
  <si>
    <t>老人福祉施設　</t>
    <rPh sb="0" eb="2">
      <t>ロウジン</t>
    </rPh>
    <rPh sb="2" eb="4">
      <t>フクシ</t>
    </rPh>
    <rPh sb="4" eb="6">
      <t>シセツ</t>
    </rPh>
    <phoneticPr fontId="7"/>
  </si>
  <si>
    <t>法人名</t>
    <rPh sb="0" eb="2">
      <t>ホウジン</t>
    </rPh>
    <rPh sb="2" eb="3">
      <t>メイ</t>
    </rPh>
    <phoneticPr fontId="5"/>
  </si>
  <si>
    <t>施設名</t>
    <rPh sb="0" eb="2">
      <t>シセツ</t>
    </rPh>
    <rPh sb="2" eb="3">
      <t>メイ</t>
    </rPh>
    <phoneticPr fontId="5"/>
  </si>
  <si>
    <t>施設
種別</t>
    <rPh sb="0" eb="2">
      <t>シセツ</t>
    </rPh>
    <rPh sb="3" eb="5">
      <t>シュベツ</t>
    </rPh>
    <phoneticPr fontId="5"/>
  </si>
  <si>
    <t>※該当施設を選択</t>
    <rPh sb="6" eb="8">
      <t>センタク</t>
    </rPh>
    <phoneticPr fontId="5"/>
  </si>
  <si>
    <t>（注）</t>
    <rPh sb="1" eb="2">
      <t>チュウ</t>
    </rPh>
    <phoneticPr fontId="5"/>
  </si>
  <si>
    <t>１．資料は施設ごとに作成してください。</t>
    <rPh sb="2" eb="4">
      <t>シリョウ</t>
    </rPh>
    <rPh sb="5" eb="7">
      <t>シセツ</t>
    </rPh>
    <rPh sb="10" eb="12">
      <t>サクセイ</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</si>
  <si>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</si>
  <si>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</si>
  <si>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</si>
  <si>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</si>
  <si>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１．施設の概況</t>
    <phoneticPr fontId="7"/>
  </si>
  <si>
    <t>事業開始年月日</t>
    <phoneticPr fontId="7"/>
  </si>
  <si>
    <t>年</t>
    <rPh sb="0" eb="1">
      <t>ネン</t>
    </rPh>
    <phoneticPr fontId="7"/>
  </si>
  <si>
    <t>月</t>
    <rPh sb="0" eb="1">
      <t>ガツ</t>
    </rPh>
    <phoneticPr fontId="7"/>
  </si>
  <si>
    <t>日</t>
    <rPh sb="0" eb="1">
      <t>ヒ</t>
    </rPh>
    <phoneticPr fontId="7"/>
  </si>
  <si>
    <t>施設種別</t>
    <rPh sb="0" eb="2">
      <t>シセツ</t>
    </rPh>
    <rPh sb="2" eb="4">
      <t>シュベツ</t>
    </rPh>
    <phoneticPr fontId="7"/>
  </si>
  <si>
    <t>定款(条例)制定年月日</t>
  </si>
  <si>
    <t>施設所在地</t>
  </si>
  <si>
    <t>当初認可定員</t>
    <rPh sb="0" eb="2">
      <t>トウショ</t>
    </rPh>
    <phoneticPr fontId="7"/>
  </si>
  <si>
    <t>人</t>
    <rPh sb="0" eb="1">
      <t>ニン</t>
    </rPh>
    <phoneticPr fontId="7"/>
  </si>
  <si>
    <t>（ショート</t>
    <phoneticPr fontId="7"/>
  </si>
  <si>
    <t>人）</t>
    <rPh sb="0" eb="1">
      <t>ヒト</t>
    </rPh>
    <phoneticPr fontId="7"/>
  </si>
  <si>
    <t>電話番号等</t>
  </si>
  <si>
    <t>TEL</t>
    <phoneticPr fontId="7"/>
  </si>
  <si>
    <t>FAX</t>
    <phoneticPr fontId="7"/>
  </si>
  <si>
    <t>変更定員・変更年月日</t>
    <phoneticPr fontId="7"/>
  </si>
  <si>
    <t>日</t>
    <rPh sb="0" eb="1">
      <t>ニチ</t>
    </rPh>
    <phoneticPr fontId="7"/>
  </si>
  <si>
    <t>〃</t>
  </si>
  <si>
    <t>施設長氏名</t>
  </si>
  <si>
    <t>施設認可年月日</t>
  </si>
  <si>
    <t>設置主体</t>
  </si>
  <si>
    <t>現在認可定員</t>
    <rPh sb="0" eb="2">
      <t>ゲンザイ</t>
    </rPh>
    <rPh sb="2" eb="4">
      <t>ニンカ</t>
    </rPh>
    <rPh sb="4" eb="6">
      <t>テイイン</t>
    </rPh>
    <phoneticPr fontId="7"/>
  </si>
  <si>
    <t>経営主体</t>
  </si>
  <si>
    <t>現員</t>
    <phoneticPr fontId="7"/>
  </si>
  <si>
    <t>日現在</t>
    <rPh sb="0" eb="1">
      <t>ニチ</t>
    </rPh>
    <rPh sb="1" eb="3">
      <t>ゲンザイ</t>
    </rPh>
    <phoneticPr fontId="7"/>
  </si>
  <si>
    <t>①土地</t>
    <rPh sb="1" eb="3">
      <t>トチ</t>
    </rPh>
    <phoneticPr fontId="7"/>
  </si>
  <si>
    <t>②建物</t>
    <rPh sb="1" eb="3">
      <t>タテモノ</t>
    </rPh>
    <phoneticPr fontId="7"/>
  </si>
  <si>
    <t>スプリンクラーの設置有無</t>
    <rPh sb="8" eb="10">
      <t>セッチ</t>
    </rPh>
    <rPh sb="10" eb="12">
      <t>ウム</t>
    </rPh>
    <phoneticPr fontId="7"/>
  </si>
  <si>
    <t>床面積</t>
    <rPh sb="0" eb="3">
      <t>ユカメンセキ</t>
    </rPh>
    <phoneticPr fontId="7"/>
  </si>
  <si>
    <t>自己所有地</t>
    <rPh sb="0" eb="2">
      <t>ジコ</t>
    </rPh>
    <rPh sb="2" eb="5">
      <t>ショユウチ</t>
    </rPh>
    <phoneticPr fontId="7"/>
  </si>
  <si>
    <t>㎡</t>
    <phoneticPr fontId="7"/>
  </si>
  <si>
    <t>耐火構造</t>
    <rPh sb="0" eb="2">
      <t>タイカ</t>
    </rPh>
    <rPh sb="2" eb="4">
      <t>コウゾウ</t>
    </rPh>
    <phoneticPr fontId="7"/>
  </si>
  <si>
    <t>有</t>
    <phoneticPr fontId="7"/>
  </si>
  <si>
    <t>無</t>
    <rPh sb="0" eb="1">
      <t>ナ</t>
    </rPh>
    <phoneticPr fontId="7"/>
  </si>
  <si>
    <t>借地</t>
    <rPh sb="0" eb="2">
      <t>カリチ</t>
    </rPh>
    <phoneticPr fontId="7"/>
  </si>
  <si>
    <t>準耐火構造</t>
    <rPh sb="0" eb="1">
      <t>ジュン</t>
    </rPh>
    <rPh sb="1" eb="3">
      <t>タイカ</t>
    </rPh>
    <rPh sb="3" eb="5">
      <t>コウゾウ</t>
    </rPh>
    <phoneticPr fontId="7"/>
  </si>
  <si>
    <t>計</t>
    <rPh sb="0" eb="1">
      <t>ケイ</t>
    </rPh>
    <phoneticPr fontId="7"/>
  </si>
  <si>
    <t>簡易耐火構造</t>
    <rPh sb="0" eb="2">
      <t>カンイ</t>
    </rPh>
    <rPh sb="2" eb="4">
      <t>タイカ</t>
    </rPh>
    <rPh sb="4" eb="6">
      <t>コウゾウ</t>
    </rPh>
    <phoneticPr fontId="7"/>
  </si>
  <si>
    <t>所有者</t>
    <rPh sb="0" eb="3">
      <t>ショユウシャ</t>
    </rPh>
    <phoneticPr fontId="7"/>
  </si>
  <si>
    <t>木造</t>
    <rPh sb="0" eb="2">
      <t>モクゾウ</t>
    </rPh>
    <phoneticPr fontId="7"/>
  </si>
  <si>
    <t>借地（借地がある場合のみ）</t>
    <rPh sb="0" eb="2">
      <t>シャクチ</t>
    </rPh>
    <rPh sb="3" eb="5">
      <t>シャクチ</t>
    </rPh>
    <rPh sb="8" eb="10">
      <t>バアイ</t>
    </rPh>
    <phoneticPr fontId="7"/>
  </si>
  <si>
    <t>④設備</t>
    <rPh sb="1" eb="2">
      <t>セツ</t>
    </rPh>
    <rPh sb="2" eb="3">
      <t>ソナエ</t>
    </rPh>
    <phoneticPr fontId="7"/>
  </si>
  <si>
    <t>借地料年額</t>
    <rPh sb="0" eb="2">
      <t>シャクチ</t>
    </rPh>
    <rPh sb="2" eb="3">
      <t>リョウ</t>
    </rPh>
    <rPh sb="3" eb="5">
      <t>ネンガク</t>
    </rPh>
    <phoneticPr fontId="7"/>
  </si>
  <si>
    <t>円</t>
    <rPh sb="0" eb="1">
      <t>エン</t>
    </rPh>
    <phoneticPr fontId="7"/>
  </si>
  <si>
    <t>室数</t>
    <rPh sb="0" eb="1">
      <t>シツ</t>
    </rPh>
    <rPh sb="1" eb="2">
      <t>スウ</t>
    </rPh>
    <phoneticPr fontId="7"/>
  </si>
  <si>
    <t>地上権、賃借権設定の有無</t>
    <rPh sb="0" eb="3">
      <t>チジョウケン</t>
    </rPh>
    <rPh sb="4" eb="7">
      <t>チンシャクケン</t>
    </rPh>
    <rPh sb="7" eb="9">
      <t>セッテイ</t>
    </rPh>
    <rPh sb="10" eb="12">
      <t>ウム</t>
    </rPh>
    <phoneticPr fontId="7"/>
  </si>
  <si>
    <t>有</t>
    <rPh sb="0" eb="1">
      <t>ユウ</t>
    </rPh>
    <phoneticPr fontId="7"/>
  </si>
  <si>
    <t>居室（寝室）</t>
    <rPh sb="0" eb="2">
      <t>キョシツ</t>
    </rPh>
    <rPh sb="3" eb="5">
      <t>シンシツ</t>
    </rPh>
    <phoneticPr fontId="7"/>
  </si>
  <si>
    <t>洗面室</t>
    <rPh sb="0" eb="2">
      <t>センメン</t>
    </rPh>
    <rPh sb="2" eb="3">
      <t>シツ</t>
    </rPh>
    <phoneticPr fontId="7"/>
  </si>
  <si>
    <t>静養室</t>
    <rPh sb="0" eb="2">
      <t>セイヨウ</t>
    </rPh>
    <rPh sb="2" eb="3">
      <t>シツ</t>
    </rPh>
    <phoneticPr fontId="7"/>
  </si>
  <si>
    <t>便所</t>
    <rPh sb="0" eb="2">
      <t>ベンジョ</t>
    </rPh>
    <phoneticPr fontId="7"/>
  </si>
  <si>
    <t>賃借契約の有無</t>
    <rPh sb="0" eb="2">
      <t>チンシャク</t>
    </rPh>
    <rPh sb="2" eb="4">
      <t>ケイヤク</t>
    </rPh>
    <rPh sb="5" eb="7">
      <t>ウム</t>
    </rPh>
    <phoneticPr fontId="7"/>
  </si>
  <si>
    <t>医務室</t>
    <rPh sb="0" eb="3">
      <t>イムシツ</t>
    </rPh>
    <phoneticPr fontId="7"/>
  </si>
  <si>
    <t>男子用</t>
    <rPh sb="0" eb="3">
      <t>ダンシヨウ</t>
    </rPh>
    <phoneticPr fontId="7"/>
  </si>
  <si>
    <t>介護職員室</t>
    <rPh sb="0" eb="2">
      <t>カイゴ</t>
    </rPh>
    <rPh sb="2" eb="5">
      <t>ショクインシツ</t>
    </rPh>
    <phoneticPr fontId="7"/>
  </si>
  <si>
    <t>女子用</t>
    <rPh sb="0" eb="3">
      <t>ジョシヨウ</t>
    </rPh>
    <phoneticPr fontId="7"/>
  </si>
  <si>
    <t>③居室の状況</t>
    <rPh sb="1" eb="3">
      <t>キョシツ</t>
    </rPh>
    <rPh sb="4" eb="6">
      <t>ジョウキョウ</t>
    </rPh>
    <phoneticPr fontId="7"/>
  </si>
  <si>
    <t>看護職員室</t>
    <rPh sb="0" eb="2">
      <t>カンゴ</t>
    </rPh>
    <rPh sb="2" eb="5">
      <t>ショクインシツ</t>
    </rPh>
    <phoneticPr fontId="7"/>
  </si>
  <si>
    <t>汚物処理室</t>
    <rPh sb="0" eb="2">
      <t>オブツ</t>
    </rPh>
    <rPh sb="2" eb="5">
      <t>ショリシツ</t>
    </rPh>
    <phoneticPr fontId="7"/>
  </si>
  <si>
    <t>事務室</t>
    <rPh sb="0" eb="3">
      <t>ジムシツ</t>
    </rPh>
    <phoneticPr fontId="7"/>
  </si>
  <si>
    <t>集会室</t>
    <rPh sb="0" eb="3">
      <t>シュウカイシツ</t>
    </rPh>
    <phoneticPr fontId="7"/>
  </si>
  <si>
    <t>人部屋</t>
    <rPh sb="0" eb="1">
      <t>ニン</t>
    </rPh>
    <rPh sb="1" eb="3">
      <t>ヘヤ</t>
    </rPh>
    <phoneticPr fontId="7"/>
  </si>
  <si>
    <t>室</t>
    <rPh sb="0" eb="1">
      <t>シツ</t>
    </rPh>
    <phoneticPr fontId="7"/>
  </si>
  <si>
    <t>宿直室</t>
    <rPh sb="0" eb="3">
      <t>シュクチョクシツ</t>
    </rPh>
    <phoneticPr fontId="7"/>
  </si>
  <si>
    <t>談話室</t>
    <rPh sb="0" eb="3">
      <t>ダンワシツ</t>
    </rPh>
    <phoneticPr fontId="7"/>
  </si>
  <si>
    <t>厨房</t>
    <rPh sb="0" eb="2">
      <t>チュウボウ</t>
    </rPh>
    <phoneticPr fontId="7"/>
  </si>
  <si>
    <t>その他（具体的に）</t>
    <rPh sb="2" eb="3">
      <t>タ</t>
    </rPh>
    <rPh sb="4" eb="7">
      <t>グタイテキ</t>
    </rPh>
    <phoneticPr fontId="7"/>
  </si>
  <si>
    <t>食堂</t>
    <rPh sb="0" eb="2">
      <t>ショクドウ</t>
    </rPh>
    <phoneticPr fontId="7"/>
  </si>
  <si>
    <t>機能訓練室</t>
    <rPh sb="0" eb="2">
      <t>キノウ</t>
    </rPh>
    <rPh sb="2" eb="4">
      <t>クンレン</t>
    </rPh>
    <rPh sb="4" eb="5">
      <t>シツ</t>
    </rPh>
    <phoneticPr fontId="7"/>
  </si>
  <si>
    <t>介護材料室</t>
    <rPh sb="0" eb="2">
      <t>カイゴ</t>
    </rPh>
    <rPh sb="2" eb="4">
      <t>ザイリョウ</t>
    </rPh>
    <rPh sb="4" eb="5">
      <t>シツ</t>
    </rPh>
    <phoneticPr fontId="7"/>
  </si>
  <si>
    <t>面接室（面談室）</t>
    <rPh sb="0" eb="3">
      <t>メンセツシツ</t>
    </rPh>
    <rPh sb="4" eb="7">
      <t>メンダンシツ</t>
    </rPh>
    <phoneticPr fontId="7"/>
  </si>
  <si>
    <t>霊安室</t>
    <rPh sb="0" eb="3">
      <t>レイアンシツ</t>
    </rPh>
    <phoneticPr fontId="7"/>
  </si>
  <si>
    <t>洗濯室</t>
    <rPh sb="0" eb="3">
      <t>センタクシツ</t>
    </rPh>
    <phoneticPr fontId="7"/>
  </si>
  <si>
    <t>浴室</t>
    <rPh sb="0" eb="2">
      <t>ヨクシツ</t>
    </rPh>
    <phoneticPr fontId="7"/>
  </si>
  <si>
    <t>（注）</t>
    <rPh sb="1" eb="2">
      <t>チュウ</t>
    </rPh>
    <phoneticPr fontId="7"/>
  </si>
  <si>
    <t>本表は資料作成時の状況により記入してください。</t>
    <rPh sb="14" eb="16">
      <t>キニュウ</t>
    </rPh>
    <phoneticPr fontId="7"/>
  </si>
  <si>
    <t>２．職員の配置状況</t>
  </si>
  <si>
    <t>（１）職種別職員充足状況</t>
    <phoneticPr fontId="7"/>
  </si>
  <si>
    <t>（</t>
    <phoneticPr fontId="7"/>
  </si>
  <si>
    <t>日現在）</t>
    <rPh sb="0" eb="1">
      <t>ニチ</t>
    </rPh>
    <rPh sb="1" eb="3">
      <t>ゲンザイ</t>
    </rPh>
    <phoneticPr fontId="7"/>
  </si>
  <si>
    <t>施設長</t>
  </si>
  <si>
    <t>事務員</t>
  </si>
  <si>
    <t>栄養士</t>
  </si>
  <si>
    <t>調理員</t>
  </si>
  <si>
    <t>その他</t>
  </si>
  <si>
    <t>合計</t>
  </si>
  <si>
    <t>主   任
相談員</t>
    <rPh sb="0" eb="1">
      <t>シュ</t>
    </rPh>
    <rPh sb="4" eb="5">
      <t>ニン</t>
    </rPh>
    <rPh sb="6" eb="9">
      <t>ソウダンイン</t>
    </rPh>
    <phoneticPr fontId="7"/>
  </si>
  <si>
    <t>生   活
相談員</t>
    <rPh sb="0" eb="1">
      <t>セイ</t>
    </rPh>
    <rPh sb="4" eb="5">
      <t>カツ</t>
    </rPh>
    <rPh sb="6" eb="9">
      <t>ソウダンイン</t>
    </rPh>
    <phoneticPr fontId="7"/>
  </si>
  <si>
    <t>介護
職員</t>
    <rPh sb="0" eb="2">
      <t>カイゴ</t>
    </rPh>
    <rPh sb="3" eb="5">
      <t>ショクイン</t>
    </rPh>
    <phoneticPr fontId="7"/>
  </si>
  <si>
    <t>主   任
支援員</t>
    <rPh sb="0" eb="1">
      <t>シュ</t>
    </rPh>
    <rPh sb="4" eb="5">
      <t>ニン</t>
    </rPh>
    <rPh sb="6" eb="9">
      <t>シエンイン</t>
    </rPh>
    <phoneticPr fontId="7"/>
  </si>
  <si>
    <t>支援員</t>
    <rPh sb="0" eb="3">
      <t>シエンイン</t>
    </rPh>
    <phoneticPr fontId="7"/>
  </si>
  <si>
    <t>看護
職員</t>
    <rPh sb="0" eb="2">
      <t>カンゴ</t>
    </rPh>
    <rPh sb="3" eb="5">
      <t>ショクイン</t>
    </rPh>
    <phoneticPr fontId="7"/>
  </si>
  <si>
    <t>機   能
訓   練
指導員</t>
    <phoneticPr fontId="7"/>
  </si>
  <si>
    <t>介   護
支   援
専門員</t>
    <phoneticPr fontId="7"/>
  </si>
  <si>
    <t>小計</t>
    <rPh sb="0" eb="2">
      <t>ショウケイ</t>
    </rPh>
    <phoneticPr fontId="7"/>
  </si>
  <si>
    <t>専　任</t>
  </si>
  <si>
    <t>　非常勤職員　</t>
  </si>
  <si>
    <t>職員数</t>
    <rPh sb="0" eb="3">
      <t>ショクインスウ</t>
    </rPh>
    <phoneticPr fontId="7"/>
  </si>
  <si>
    <t>（注）</t>
    <phoneticPr fontId="7"/>
  </si>
  <si>
    <t>１．嘱託医は、「合計」欄に含めないでください。</t>
    <phoneticPr fontId="7"/>
  </si>
  <si>
    <t>２．常勤換算人数は、監査実施月の前々月の実績を記入してください。</t>
    <phoneticPr fontId="7"/>
  </si>
  <si>
    <t>　　　　　　　</t>
    <phoneticPr fontId="7"/>
  </si>
  <si>
    <t xml:space="preserve">　　 </t>
    <phoneticPr fontId="7"/>
  </si>
  <si>
    <t xml:space="preserve">（２）医師の状況                                                </t>
    <phoneticPr fontId="7"/>
  </si>
  <si>
    <t xml:space="preserve">（３）職員未充足に対する補充計画                  </t>
    <phoneticPr fontId="7"/>
  </si>
  <si>
    <t>欠員職種</t>
    <phoneticPr fontId="7"/>
  </si>
  <si>
    <t>医療機関名</t>
    <phoneticPr fontId="7"/>
  </si>
  <si>
    <t xml:space="preserve"> 欠員人数</t>
    <rPh sb="1" eb="3">
      <t>ケツイン</t>
    </rPh>
    <rPh sb="3" eb="5">
      <t>ニンズウ</t>
    </rPh>
    <phoneticPr fontId="7"/>
  </si>
  <si>
    <t>診療科目</t>
    <phoneticPr fontId="7"/>
  </si>
  <si>
    <t xml:space="preserve"> 欠員期間</t>
    <phoneticPr fontId="7"/>
  </si>
  <si>
    <t>給与
賃金</t>
    <rPh sb="0" eb="2">
      <t>キュウヨ</t>
    </rPh>
    <rPh sb="3" eb="5">
      <t>チンギン</t>
    </rPh>
    <phoneticPr fontId="7"/>
  </si>
  <si>
    <t>契約額</t>
    <rPh sb="0" eb="2">
      <t>ケイヤク</t>
    </rPh>
    <rPh sb="2" eb="3">
      <t>ガク</t>
    </rPh>
    <phoneticPr fontId="7"/>
  </si>
  <si>
    <t xml:space="preserve"> 補充計画</t>
    <phoneticPr fontId="7"/>
  </si>
  <si>
    <t>（税込み）</t>
    <rPh sb="1" eb="3">
      <t>ゼイコ</t>
    </rPh>
    <phoneticPr fontId="7"/>
  </si>
  <si>
    <t>うち措置費
支出額</t>
    <rPh sb="2" eb="4">
      <t>ソチ</t>
    </rPh>
    <rPh sb="4" eb="5">
      <t>ヒ</t>
    </rPh>
    <rPh sb="6" eb="9">
      <t>シシュツガク</t>
    </rPh>
    <phoneticPr fontId="7"/>
  </si>
  <si>
    <t>嘱託医契約の有無</t>
    <rPh sb="2" eb="3">
      <t>イ</t>
    </rPh>
    <phoneticPr fontId="7"/>
  </si>
  <si>
    <t>勤務の形態</t>
    <phoneticPr fontId="7"/>
  </si>
  <si>
    <t>保険請求の有無</t>
    <phoneticPr fontId="7"/>
  </si>
  <si>
    <t xml:space="preserve">             </t>
    <phoneticPr fontId="7"/>
  </si>
  <si>
    <t>本表は、資料作成時において職員配置基準数に対して</t>
  </si>
  <si>
    <t>欠員が生じている場合に記入してください。</t>
    <phoneticPr fontId="7"/>
  </si>
  <si>
    <t>３．職員の採用・退職の状況</t>
  </si>
  <si>
    <t>（１）職員の採用・退職の状況</t>
    <phoneticPr fontId="7"/>
  </si>
  <si>
    <t>年度中</t>
  </si>
  <si>
    <t>採用</t>
  </si>
  <si>
    <t>年</t>
  </si>
  <si>
    <t>退職</t>
  </si>
  <si>
    <t>度</t>
  </si>
  <si>
    <t>日現在職員数</t>
    <rPh sb="0" eb="3">
      <t>ニチゲンザイ</t>
    </rPh>
    <rPh sb="3" eb="6">
      <t>ショクインスウ</t>
    </rPh>
    <phoneticPr fontId="7"/>
  </si>
  <si>
    <t>２．「　月　日現在職員数」については、資料作成時の状況により記入してください。</t>
    <phoneticPr fontId="7"/>
  </si>
  <si>
    <t>４．「採用」、「退職」数には、法人・施設間内部での異動者数を含めてください。</t>
    <phoneticPr fontId="7"/>
  </si>
  <si>
    <t>５．嘱託医は、「合計」欄に含めないでください。</t>
    <rPh sb="2" eb="4">
      <t>ショクタク</t>
    </rPh>
    <rPh sb="4" eb="5">
      <t>イ</t>
    </rPh>
    <rPh sb="8" eb="10">
      <t>ゴウケイ</t>
    </rPh>
    <rPh sb="11" eb="12">
      <t>ラン</t>
    </rPh>
    <rPh sb="13" eb="14">
      <t>フク</t>
    </rPh>
    <phoneticPr fontId="7"/>
  </si>
  <si>
    <t>年月日</t>
    <phoneticPr fontId="7"/>
  </si>
  <si>
    <t>職種</t>
    <rPh sb="0" eb="2">
      <t>ショクシュ</t>
    </rPh>
    <phoneticPr fontId="7"/>
  </si>
  <si>
    <t>氏名</t>
  </si>
  <si>
    <t>備考</t>
  </si>
  <si>
    <t>（３）労務事務の社会保険労務士等への委託の状況</t>
    <rPh sb="3" eb="5">
      <t>ロウム</t>
    </rPh>
    <rPh sb="5" eb="7">
      <t>ジム</t>
    </rPh>
    <phoneticPr fontId="7"/>
  </si>
  <si>
    <t>委託の有無</t>
    <rPh sb="0" eb="2">
      <t>イタク</t>
    </rPh>
    <rPh sb="3" eb="5">
      <t>ウム</t>
    </rPh>
    <phoneticPr fontId="7"/>
  </si>
  <si>
    <t>委託先</t>
    <rPh sb="0" eb="3">
      <t>イタクサキ</t>
    </rPh>
    <phoneticPr fontId="7"/>
  </si>
  <si>
    <t>委託内容</t>
    <rPh sb="0" eb="2">
      <t>イタク</t>
    </rPh>
    <rPh sb="2" eb="4">
      <t>ナイヨウ</t>
    </rPh>
    <phoneticPr fontId="7"/>
  </si>
  <si>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7"/>
  </si>
  <si>
    <t>※消さないでください。</t>
    <rPh sb="1" eb="2">
      <t>ケ</t>
    </rPh>
    <phoneticPr fontId="4"/>
  </si>
  <si>
    <t>※適宜コピーしてご使用ください。</t>
    <rPh sb="1" eb="3">
      <t>テキギ</t>
    </rPh>
    <rPh sb="9" eb="11">
      <t>シヨウ</t>
    </rPh>
    <phoneticPr fontId="4"/>
  </si>
  <si>
    <t>３．該当のないシートにつきましても、「該当なし」と記載したうえで提出してください。</t>
    <rPh sb="2" eb="4">
      <t>ガイトウ</t>
    </rPh>
    <phoneticPr fontId="5"/>
  </si>
  <si>
    <t>４．就業規則、給与規程及び利用料に関する資料を一部添付してください。</t>
    <rPh sb="2" eb="4">
      <t>シュウギョウ</t>
    </rPh>
    <rPh sb="4" eb="6">
      <t>キソク</t>
    </rPh>
    <rPh sb="7" eb="9">
      <t>キュウヨ</t>
    </rPh>
    <rPh sb="9" eb="11">
      <t>キテイ</t>
    </rPh>
    <rPh sb="11" eb="12">
      <t>オヨ</t>
    </rPh>
    <rPh sb="13" eb="16">
      <t>リヨウリョウ</t>
    </rPh>
    <rPh sb="17" eb="18">
      <t>カン</t>
    </rPh>
    <rPh sb="20" eb="22">
      <t>シリョウ</t>
    </rPh>
    <rPh sb="23" eb="25">
      <t>イチブ</t>
    </rPh>
    <rPh sb="25" eb="27">
      <t>テンプ</t>
    </rPh>
    <phoneticPr fontId="5"/>
  </si>
  <si>
    <t>e-mail</t>
    <phoneticPr fontId="7"/>
  </si>
  <si>
    <t>1人当り面積</t>
    <rPh sb="1" eb="2">
      <t>ニン</t>
    </rPh>
    <rPh sb="2" eb="3">
      <t>アタ</t>
    </rPh>
    <rPh sb="4" eb="6">
      <t>メンセキ</t>
    </rPh>
    <phoneticPr fontId="7"/>
  </si>
  <si>
    <t>（１）施設の概要</t>
    <phoneticPr fontId="4"/>
  </si>
  <si>
    <t>（２）建物設備の状況</t>
    <rPh sb="3" eb="5">
      <t>タテモノ</t>
    </rPh>
    <rPh sb="5" eb="7">
      <t>セツビ</t>
    </rPh>
    <rPh sb="8" eb="10">
      <t>ジョウキョウ</t>
    </rPh>
    <phoneticPr fontId="7"/>
  </si>
  <si>
    <t>配置基準数（A）</t>
    <phoneticPr fontId="7"/>
  </si>
  <si>
    <t>常勤職員（B）</t>
    <rPh sb="0" eb="2">
      <t>ジョウキン</t>
    </rPh>
    <rPh sb="2" eb="4">
      <t>ショクイン</t>
    </rPh>
    <phoneticPr fontId="7"/>
  </si>
  <si>
    <t>　差引過不足（B+C-A）　</t>
    <phoneticPr fontId="7"/>
  </si>
  <si>
    <t>現員</t>
    <rPh sb="0" eb="1">
      <t>ウツツ</t>
    </rPh>
    <rPh sb="1" eb="2">
      <t>イン</t>
    </rPh>
    <phoneticPr fontId="7"/>
  </si>
  <si>
    <t>直接処遇職員</t>
    <rPh sb="0" eb="6">
      <t>チョクセツショグウショクイン</t>
    </rPh>
    <phoneticPr fontId="7"/>
  </si>
  <si>
    <t>医師</t>
    <rPh sb="0" eb="2">
      <t>イシ</t>
    </rPh>
    <phoneticPr fontId="7"/>
  </si>
  <si>
    <t>嘱　託
※1</t>
    <phoneticPr fontId="7"/>
  </si>
  <si>
    <t>主　任
相談員</t>
    <rPh sb="0" eb="1">
      <t>シュ</t>
    </rPh>
    <rPh sb="2" eb="3">
      <t>ニン</t>
    </rPh>
    <rPh sb="4" eb="7">
      <t>ソウダンイン</t>
    </rPh>
    <phoneticPr fontId="7"/>
  </si>
  <si>
    <t>生　活
相談員</t>
    <rPh sb="0" eb="1">
      <t>セイ</t>
    </rPh>
    <rPh sb="2" eb="3">
      <t>カツ</t>
    </rPh>
    <rPh sb="4" eb="7">
      <t>ソウダンイン</t>
    </rPh>
    <phoneticPr fontId="7"/>
  </si>
  <si>
    <t>主　任
支援員</t>
    <rPh sb="0" eb="1">
      <t>シュ</t>
    </rPh>
    <rPh sb="2" eb="3">
      <t>ニン</t>
    </rPh>
    <rPh sb="4" eb="7">
      <t>シエンイン</t>
    </rPh>
    <phoneticPr fontId="7"/>
  </si>
  <si>
    <t>機　能
訓　練
指導員</t>
    <phoneticPr fontId="7"/>
  </si>
  <si>
    <t>介　護
支　援
専門員</t>
    <phoneticPr fontId="7"/>
  </si>
  <si>
    <t>常勤換算人数（C）※2</t>
    <rPh sb="0" eb="2">
      <t>ジョウキン</t>
    </rPh>
    <rPh sb="2" eb="4">
      <t>カンサン</t>
    </rPh>
    <rPh sb="4" eb="6">
      <t>ニンズウ</t>
    </rPh>
    <phoneticPr fontId="7"/>
  </si>
  <si>
    <t>1回当たりの診療人数</t>
    <phoneticPr fontId="7"/>
  </si>
  <si>
    <t>職種別</t>
    <rPh sb="0" eb="3">
      <t>ショクシュベツ</t>
    </rPh>
    <phoneticPr fontId="4"/>
  </si>
  <si>
    <t>区分</t>
    <rPh sb="0" eb="2">
      <t>クブン</t>
    </rPh>
    <phoneticPr fontId="7"/>
  </si>
  <si>
    <t>医師名</t>
    <rPh sb="0" eb="2">
      <t>イシ</t>
    </rPh>
    <rPh sb="2" eb="3">
      <t>メイ</t>
    </rPh>
    <phoneticPr fontId="4"/>
  </si>
  <si>
    <t>１．本表は、常勤職員について記入してください。</t>
    <phoneticPr fontId="7"/>
  </si>
  <si>
    <t>区分</t>
    <rPh sb="0" eb="2">
      <t>クブン</t>
    </rPh>
    <phoneticPr fontId="4"/>
  </si>
  <si>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7"/>
  </si>
  <si>
    <t>嘱　託
※5</t>
    <phoneticPr fontId="7"/>
  </si>
  <si>
    <t>専　任</t>
    <phoneticPr fontId="4"/>
  </si>
  <si>
    <t>医師</t>
    <phoneticPr fontId="7"/>
  </si>
  <si>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</si>
  <si>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４．職員の状況</t>
    <rPh sb="2" eb="4">
      <t>ショクイン</t>
    </rPh>
    <rPh sb="5" eb="7">
      <t>ジョウキョウ</t>
    </rPh>
    <phoneticPr fontId="7"/>
  </si>
  <si>
    <t>（１）職員の給与等（正規職員用）</t>
    <rPh sb="3" eb="5">
      <t>ショクイン</t>
    </rPh>
    <rPh sb="6" eb="8">
      <t>キュウヨ</t>
    </rPh>
    <rPh sb="8" eb="9">
      <t>ナド</t>
    </rPh>
    <rPh sb="10" eb="12">
      <t>セイキ</t>
    </rPh>
    <rPh sb="12" eb="15">
      <t>ショクインヨウ</t>
    </rPh>
    <phoneticPr fontId="7"/>
  </si>
  <si>
    <t>（単位：円）</t>
    <rPh sb="1" eb="3">
      <t>タンイ</t>
    </rPh>
    <rPh sb="4" eb="5">
      <t>エン</t>
    </rPh>
    <phoneticPr fontId="7"/>
  </si>
  <si>
    <t>職種
※1
※2</t>
    <rPh sb="0" eb="2">
      <t>ショクシュ</t>
    </rPh>
    <phoneticPr fontId="7"/>
  </si>
  <si>
    <t>専任・兼任の別</t>
    <rPh sb="0" eb="2">
      <t>センニン</t>
    </rPh>
    <rPh sb="3" eb="5">
      <t>ケンニン</t>
    </rPh>
    <rPh sb="6" eb="7">
      <t>ベツ</t>
    </rPh>
    <phoneticPr fontId="7"/>
  </si>
  <si>
    <t>氏名</t>
    <rPh sb="0" eb="2">
      <t>シメイ</t>
    </rPh>
    <phoneticPr fontId="7"/>
  </si>
  <si>
    <t>年齢　　　　</t>
    <rPh sb="0" eb="2">
      <t>ネンレイ</t>
    </rPh>
    <phoneticPr fontId="7"/>
  </si>
  <si>
    <t>現施設
就　職
年月日</t>
    <rPh sb="0" eb="1">
      <t>ゲン</t>
    </rPh>
    <rPh sb="1" eb="3">
      <t>シセツ</t>
    </rPh>
    <rPh sb="4" eb="5">
      <t>ジュ</t>
    </rPh>
    <rPh sb="6" eb="7">
      <t>ショク</t>
    </rPh>
    <rPh sb="8" eb="11">
      <t>ネンガッピ</t>
    </rPh>
    <phoneticPr fontId="7"/>
  </si>
  <si>
    <r>
      <t xml:space="preserve">昇給
</t>
    </r>
    <r>
      <rPr>
        <sz val="10"/>
        <rFont val="Yu Gothic UI"/>
        <family val="3"/>
        <charset val="128"/>
      </rPr>
      <t>(直近1年間の昇給の有無)</t>
    </r>
    <rPh sb="0" eb="2">
      <t>ショウキュウ</t>
    </rPh>
    <rPh sb="5" eb="6">
      <t>キン</t>
    </rPh>
    <phoneticPr fontId="7"/>
  </si>
  <si>
    <t>昨年1年間の給与支給総額（賞与を含む）</t>
    <rPh sb="0" eb="2">
      <t>サクネン</t>
    </rPh>
    <rPh sb="3" eb="4">
      <t>ネン</t>
    </rPh>
    <rPh sb="4" eb="5">
      <t>カン</t>
    </rPh>
    <phoneticPr fontId="7"/>
  </si>
  <si>
    <t>親　 族
関係等</t>
    <rPh sb="0" eb="1">
      <t>オヤ</t>
    </rPh>
    <rPh sb="3" eb="4">
      <t>ヤカラ</t>
    </rPh>
    <rPh sb="5" eb="7">
      <t>カンケイ</t>
    </rPh>
    <rPh sb="7" eb="8">
      <t>トウ</t>
    </rPh>
    <phoneticPr fontId="7"/>
  </si>
  <si>
    <t>保険加入状況</t>
    <rPh sb="0" eb="2">
      <t>ホケン</t>
    </rPh>
    <rPh sb="2" eb="4">
      <t>カニュウ</t>
    </rPh>
    <rPh sb="4" eb="6">
      <t>ジョウキョウ</t>
    </rPh>
    <phoneticPr fontId="7"/>
  </si>
  <si>
    <t>月分）</t>
    <phoneticPr fontId="7"/>
  </si>
  <si>
    <t>給</t>
    <rPh sb="0" eb="1">
      <t>キュウ</t>
    </rPh>
    <phoneticPr fontId="7"/>
  </si>
  <si>
    <t>与</t>
    <rPh sb="0" eb="1">
      <t>ヨ</t>
    </rPh>
    <phoneticPr fontId="7"/>
  </si>
  <si>
    <t>支</t>
    <rPh sb="0" eb="1">
      <t>シ</t>
    </rPh>
    <phoneticPr fontId="7"/>
  </si>
  <si>
    <t>額</t>
    <rPh sb="0" eb="1">
      <t>ガク</t>
    </rPh>
    <phoneticPr fontId="7"/>
  </si>
  <si>
    <t>※3</t>
    <phoneticPr fontId="7"/>
  </si>
  <si>
    <t>備考</t>
    <rPh sb="0" eb="2">
      <t>ビコウ</t>
    </rPh>
    <phoneticPr fontId="7"/>
  </si>
  <si>
    <t>労災保険</t>
    <rPh sb="0" eb="2">
      <t>ロウサイ</t>
    </rPh>
    <rPh sb="2" eb="4">
      <t>ホケン</t>
    </rPh>
    <phoneticPr fontId="7"/>
  </si>
  <si>
    <t>雇用保険</t>
    <rPh sb="0" eb="2">
      <t>コヨウ</t>
    </rPh>
    <rPh sb="2" eb="4">
      <t>ホケン</t>
    </rPh>
    <phoneticPr fontId="7"/>
  </si>
  <si>
    <t>健康保険</t>
    <rPh sb="0" eb="2">
      <t>ケンコウ</t>
    </rPh>
    <rPh sb="2" eb="4">
      <t>ホケン</t>
    </rPh>
    <phoneticPr fontId="7"/>
  </si>
  <si>
    <t>厚生年金</t>
    <rPh sb="0" eb="2">
      <t>コウセイ</t>
    </rPh>
    <rPh sb="2" eb="4">
      <t>ネンキン</t>
    </rPh>
    <phoneticPr fontId="7"/>
  </si>
  <si>
    <t>本　俸</t>
    <rPh sb="0" eb="3">
      <t>ホンポウ</t>
    </rPh>
    <phoneticPr fontId="7"/>
  </si>
  <si>
    <t>諸　　　　手　　　　当</t>
    <rPh sb="0" eb="1">
      <t>モロ</t>
    </rPh>
    <rPh sb="5" eb="6">
      <t>テ</t>
    </rPh>
    <rPh sb="10" eb="11">
      <t>トウ</t>
    </rPh>
    <phoneticPr fontId="7"/>
  </si>
  <si>
    <t>合計</t>
    <rPh sb="0" eb="2">
      <t>ゴウケイ</t>
    </rPh>
    <phoneticPr fontId="7"/>
  </si>
  <si>
    <t>号給</t>
    <rPh sb="0" eb="1">
      <t>ゴウキュウ</t>
    </rPh>
    <rPh sb="1" eb="2">
      <t>キュウ</t>
    </rPh>
    <phoneticPr fontId="7"/>
  </si>
  <si>
    <t>月額</t>
    <rPh sb="0" eb="2">
      <t>ゲツガク</t>
    </rPh>
    <phoneticPr fontId="7"/>
  </si>
  <si>
    <t>３．給与支給額は、指導監査の直近に支給された金額（賞与を除く）を記入してください。</t>
    <rPh sb="22" eb="24">
      <t>キンガク</t>
    </rPh>
    <rPh sb="25" eb="27">
      <t>ショウヨ</t>
    </rPh>
    <rPh sb="28" eb="29">
      <t>ノゾ</t>
    </rPh>
    <rPh sb="32" eb="34">
      <t>キニュウ</t>
    </rPh>
    <phoneticPr fontId="7"/>
  </si>
  <si>
    <t>　　また、給与支給額について、資料への記載に代えて、太枠内各項目がわかる給与支払台帳等を添付していただいても差し支えありません。</t>
    <phoneticPr fontId="7"/>
  </si>
  <si>
    <t>　　なお、職種欄～保険の加入状況欄及び備考欄についてはご記入願います。</t>
    <rPh sb="17" eb="18">
      <t>オヨ</t>
    </rPh>
    <rPh sb="19" eb="22">
      <t>ビコウラン</t>
    </rPh>
    <phoneticPr fontId="7"/>
  </si>
  <si>
    <t>副施設長</t>
    <rPh sb="0" eb="1">
      <t>フク</t>
    </rPh>
    <rPh sb="1" eb="4">
      <t>シセツチョウ</t>
    </rPh>
    <phoneticPr fontId="8"/>
  </si>
  <si>
    <t>介護職員</t>
    <rPh sb="0" eb="2">
      <t>カイゴ</t>
    </rPh>
    <rPh sb="2" eb="4">
      <t>ショクイン</t>
    </rPh>
    <phoneticPr fontId="8"/>
  </si>
  <si>
    <t>看護職員</t>
    <rPh sb="0" eb="2">
      <t>カンゴ</t>
    </rPh>
    <rPh sb="2" eb="4">
      <t>ショクイン</t>
    </rPh>
    <phoneticPr fontId="8"/>
  </si>
  <si>
    <t>管理栄養士</t>
    <rPh sb="0" eb="5">
      <t>カンリエイヨウシ</t>
    </rPh>
    <phoneticPr fontId="7"/>
  </si>
  <si>
    <t>栄養士</t>
    <rPh sb="0" eb="3">
      <t>エイヨウシ</t>
    </rPh>
    <phoneticPr fontId="7"/>
  </si>
  <si>
    <t>調理員</t>
    <rPh sb="0" eb="3">
      <t>チョウリイン</t>
    </rPh>
    <phoneticPr fontId="4"/>
  </si>
  <si>
    <t>（２）職員の給与等（その他の職員用）</t>
    <rPh sb="3" eb="5">
      <t>ショクイン</t>
    </rPh>
    <rPh sb="6" eb="8">
      <t>キュウヨ</t>
    </rPh>
    <rPh sb="8" eb="9">
      <t>ナド</t>
    </rPh>
    <rPh sb="12" eb="13">
      <t>タ</t>
    </rPh>
    <rPh sb="14" eb="16">
      <t>ショクイン</t>
    </rPh>
    <rPh sb="16" eb="18">
      <t>セイショクイン</t>
    </rPh>
    <phoneticPr fontId="7"/>
  </si>
  <si>
    <t>１．労働者名簿等を綴じている順番で記入してください。</t>
    <phoneticPr fontId="4"/>
  </si>
  <si>
    <t>２．当該職員が派遣職員である場合は、備考欄にその旨記入してください。</t>
    <phoneticPr fontId="7"/>
  </si>
  <si>
    <t>事務長</t>
    <rPh sb="0" eb="3">
      <t>ジムチョウ</t>
    </rPh>
    <phoneticPr fontId="4"/>
  </si>
  <si>
    <t>事務員</t>
    <rPh sb="0" eb="3">
      <t>ジムイン</t>
    </rPh>
    <phoneticPr fontId="8"/>
  </si>
  <si>
    <t>主任相談員</t>
    <rPh sb="0" eb="2">
      <t>シュニン</t>
    </rPh>
    <rPh sb="2" eb="5">
      <t>ソウダンイン</t>
    </rPh>
    <phoneticPr fontId="4"/>
  </si>
  <si>
    <t>生活相談員</t>
    <rPh sb="0" eb="2">
      <t>セイカツ</t>
    </rPh>
    <rPh sb="2" eb="5">
      <t>ソウダンイン</t>
    </rPh>
    <phoneticPr fontId="8"/>
  </si>
  <si>
    <t>主任支援員</t>
    <rPh sb="0" eb="2">
      <t>シュニン</t>
    </rPh>
    <rPh sb="2" eb="5">
      <t>シエンイン</t>
    </rPh>
    <phoneticPr fontId="4"/>
  </si>
  <si>
    <t>支援員</t>
    <rPh sb="0" eb="3">
      <t>シエンイン</t>
    </rPh>
    <phoneticPr fontId="4"/>
  </si>
  <si>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</si>
  <si>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</si>
  <si>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４．職員の状況</t>
    <phoneticPr fontId="2"/>
  </si>
  <si>
    <t>（３）職員の勤務状況等</t>
    <phoneticPr fontId="7"/>
  </si>
  <si>
    <t>シートをコピーする等、</t>
  </si>
  <si>
    <t xml:space="preserve">（　　 職種別  ： </t>
    <rPh sb="4" eb="7">
      <t>ショクシュベツ</t>
    </rPh>
    <phoneticPr fontId="2"/>
  </si>
  <si>
    <t xml:space="preserve"> 施設長 ・ 事務員 ・ 相談員 ・ 介護職員 ・ 看護職員 ・ 栄養士 ・ 調理員 ・ 支援員 ・ その他 </t>
    <rPh sb="1" eb="4">
      <t>シセツチョウ</t>
    </rPh>
    <rPh sb="7" eb="10">
      <t>ジムイン</t>
    </rPh>
    <rPh sb="13" eb="16">
      <t>ソウダンイン</t>
    </rPh>
    <rPh sb="19" eb="23">
      <t>カイゴショクイン</t>
    </rPh>
    <rPh sb="26" eb="28">
      <t>カンゴ</t>
    </rPh>
    <rPh sb="28" eb="30">
      <t>ショクイン</t>
    </rPh>
    <rPh sb="33" eb="36">
      <t>エイヨウシ</t>
    </rPh>
    <rPh sb="39" eb="42">
      <t>チョウリイン</t>
    </rPh>
    <rPh sb="45" eb="47">
      <t>シエン</t>
    </rPh>
    <rPh sb="47" eb="48">
      <t>イン</t>
    </rPh>
    <rPh sb="53" eb="54">
      <t>タ</t>
    </rPh>
    <phoneticPr fontId="7"/>
  </si>
  <si>
    <t>）</t>
    <phoneticPr fontId="2"/>
  </si>
  <si>
    <t>）</t>
    <phoneticPr fontId="7"/>
  </si>
  <si>
    <t>職種別に分けて作成してください。</t>
  </si>
  <si>
    <t xml:space="preserve"> 勤務形態</t>
  </si>
  <si>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</si>
  <si>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</si>
  <si>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</si>
  <si>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</si>
  <si>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</si>
  <si>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</si>
  <si>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</si>
  <si>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</si>
  <si>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早　番</t>
    <rPh sb="0" eb="1">
      <t>ハヤ</t>
    </rPh>
    <rPh sb="2" eb="3">
      <t>バン</t>
    </rPh>
    <phoneticPr fontId="2"/>
  </si>
  <si>
    <t>平　常</t>
    <rPh sb="0" eb="1">
      <t>ヒラ</t>
    </rPh>
    <rPh sb="2" eb="3">
      <t>ツネ</t>
    </rPh>
    <phoneticPr fontId="2"/>
  </si>
  <si>
    <t>遅　番</t>
    <rPh sb="0" eb="1">
      <t>チ</t>
    </rPh>
    <rPh sb="2" eb="3">
      <t>バン</t>
    </rPh>
    <phoneticPr fontId="2"/>
  </si>
  <si>
    <t>準夜勤</t>
    <rPh sb="0" eb="3">
      <t>ジュンヤキン</t>
    </rPh>
    <phoneticPr fontId="2"/>
  </si>
  <si>
    <t>（宿　直）</t>
    <rPh sb="1" eb="2">
      <t>ヤド</t>
    </rPh>
    <rPh sb="3" eb="4">
      <t>チョク</t>
    </rPh>
    <phoneticPr fontId="2"/>
  </si>
  <si>
    <t>深夜勤</t>
    <rPh sb="0" eb="3">
      <t>シンヤキン</t>
    </rPh>
    <phoneticPr fontId="2"/>
  </si>
  <si>
    <t>引継ぎ</t>
    <rPh sb="0" eb="2">
      <t>ヒキツ</t>
    </rPh>
    <phoneticPr fontId="2"/>
  </si>
  <si>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</si>
  <si>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</si>
  <si>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</si>
  <si>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</si>
  <si>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 xml:space="preserve">  時間</t>
    <rPh sb="2" eb="4">
      <t>ジカン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</si>
  <si>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</si>
  <si>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</si>
  <si>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変形労働時間制の状況</t>
    <phoneticPr fontId="2"/>
  </si>
  <si>
    <t>労働基準法</t>
  </si>
  <si>
    <t>整備状況</t>
  </si>
  <si>
    <t>有（</t>
    <rPh sb="0" eb="1">
      <t>ウ</t>
    </rPh>
    <phoneticPr fontId="2"/>
  </si>
  <si>
    <t>無</t>
    <rPh sb="0" eb="1">
      <t>ム</t>
    </rPh>
    <phoneticPr fontId="2"/>
  </si>
  <si>
    <t>年</t>
    <rPh sb="0" eb="1">
      <t>ネン</t>
    </rPh>
    <phoneticPr fontId="2"/>
  </si>
  <si>
    <t>月</t>
    <rPh sb="0" eb="1">
      <t>ガツ</t>
    </rPh>
    <phoneticPr fontId="2"/>
  </si>
  <si>
    <t>日締結</t>
    <rPh sb="0" eb="1">
      <t>ニチ</t>
    </rPh>
    <rPh sb="1" eb="3">
      <t>テイケツ</t>
    </rPh>
    <phoneticPr fontId="2"/>
  </si>
  <si>
    <t xml:space="preserve"> １．本表は職種別に別葉として、時間の経過ごとの業務内容を具体的に記入してください。</t>
    <phoneticPr fontId="7"/>
  </si>
  <si>
    <t>日届出</t>
    <rPh sb="0" eb="1">
      <t>ニチ</t>
    </rPh>
    <rPh sb="1" eb="3">
      <t>トドケデ</t>
    </rPh>
    <phoneticPr fontId="2"/>
  </si>
  <si>
    <t>　 　「準夜勤」及び「深夜勤」欄については、一人一人の勤務時間割を記入してください。</t>
    <rPh sb="4" eb="5">
      <t>ジュン</t>
    </rPh>
    <rPh sb="5" eb="7">
      <t>ヤキン</t>
    </rPh>
    <rPh sb="8" eb="9">
      <t>オヨ</t>
    </rPh>
    <rPh sb="11" eb="13">
      <t>シンヤ</t>
    </rPh>
    <rPh sb="13" eb="14">
      <t>キン</t>
    </rPh>
    <rPh sb="15" eb="16">
      <t>ラン</t>
    </rPh>
    <rPh sb="22" eb="24">
      <t>ヒトリ</t>
    </rPh>
    <rPh sb="24" eb="26">
      <t>ヒトリ</t>
    </rPh>
    <rPh sb="27" eb="29">
      <t>キンム</t>
    </rPh>
    <rPh sb="29" eb="32">
      <t>ジカンワリ</t>
    </rPh>
    <rPh sb="33" eb="35">
      <t>キニュウ</t>
    </rPh>
    <phoneticPr fontId="2"/>
  </si>
  <si>
    <t>日許可</t>
    <rPh sb="0" eb="1">
      <t>ニチ</t>
    </rPh>
    <rPh sb="1" eb="3">
      <t>キョカ</t>
    </rPh>
    <phoneticPr fontId="2"/>
  </si>
  <si>
    <t xml:space="preserve"> 　　ただし複数勤務の場合でも、休憩時間等勤務割が全く同一の場合は</t>
    <phoneticPr fontId="7"/>
  </si>
  <si>
    <t>同（宿直専門員許可）</t>
    <rPh sb="0" eb="1">
      <t>ドウ</t>
    </rPh>
    <rPh sb="2" eb="4">
      <t>シュクチョク</t>
    </rPh>
    <rPh sb="4" eb="7">
      <t>センモンイン</t>
    </rPh>
    <rPh sb="7" eb="9">
      <t>キョカ</t>
    </rPh>
    <phoneticPr fontId="7"/>
  </si>
  <si>
    <t>月</t>
    <rPh sb="0" eb="1">
      <t>ツキ</t>
    </rPh>
    <phoneticPr fontId="7"/>
  </si>
  <si>
    <t xml:space="preserve">     一勤務形態のみ記入してください。</t>
    <phoneticPr fontId="7"/>
  </si>
  <si>
    <t xml:space="preserve"> ２．就業規則の始業時間、終業時間を「始業時間」「終業時間」欄に記入してください。</t>
    <rPh sb="25" eb="27">
      <t>シュウギョウ</t>
    </rPh>
    <phoneticPr fontId="2"/>
  </si>
  <si>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7"/>
  </si>
  <si>
    <t>職種
氏名</t>
    <rPh sb="0" eb="2">
      <t>ショクシュ</t>
    </rPh>
    <rPh sb="4" eb="6">
      <t>シメイ</t>
    </rPh>
    <phoneticPr fontId="7"/>
  </si>
  <si>
    <t>所持資格</t>
    <rPh sb="0" eb="2">
      <t>ショジ</t>
    </rPh>
    <rPh sb="2" eb="4">
      <t>シカク</t>
    </rPh>
    <phoneticPr fontId="7"/>
  </si>
  <si>
    <t>勤務形態</t>
    <rPh sb="0" eb="2">
      <t>キンム</t>
    </rPh>
    <rPh sb="2" eb="4">
      <t>ケイタイ</t>
    </rPh>
    <phoneticPr fontId="7"/>
  </si>
  <si>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7"/>
  </si>
  <si>
    <t>日数計</t>
    <rPh sb="0" eb="2">
      <t>ニッスウ</t>
    </rPh>
    <rPh sb="2" eb="3">
      <t>ケイ</t>
    </rPh>
    <phoneticPr fontId="7"/>
  </si>
  <si>
    <t>時間計</t>
    <rPh sb="0" eb="2">
      <t>ジカン</t>
    </rPh>
    <rPh sb="2" eb="3">
      <t>ケイ</t>
    </rPh>
    <phoneticPr fontId="7"/>
  </si>
  <si>
    <t>1
日</t>
    <rPh sb="2" eb="3">
      <t>ニチ</t>
    </rPh>
    <phoneticPr fontId="7"/>
  </si>
  <si>
    <t>2
日</t>
    <rPh sb="2" eb="3">
      <t>ニチ</t>
    </rPh>
    <phoneticPr fontId="7"/>
  </si>
  <si>
    <t>3
日</t>
    <rPh sb="2" eb="3">
      <t>ニチ</t>
    </rPh>
    <phoneticPr fontId="7"/>
  </si>
  <si>
    <t>4
日</t>
    <rPh sb="2" eb="3">
      <t>ニチ</t>
    </rPh>
    <phoneticPr fontId="7"/>
  </si>
  <si>
    <t>5
日</t>
    <rPh sb="2" eb="3">
      <t>ニチ</t>
    </rPh>
    <phoneticPr fontId="7"/>
  </si>
  <si>
    <t>6
日</t>
    <rPh sb="2" eb="3">
      <t>ニチ</t>
    </rPh>
    <phoneticPr fontId="7"/>
  </si>
  <si>
    <t>7
日</t>
    <rPh sb="2" eb="3">
      <t>ニチ</t>
    </rPh>
    <phoneticPr fontId="7"/>
  </si>
  <si>
    <t>8
日</t>
    <rPh sb="2" eb="3">
      <t>ニチ</t>
    </rPh>
    <phoneticPr fontId="7"/>
  </si>
  <si>
    <t>9
日</t>
    <rPh sb="2" eb="3">
      <t>ニチ</t>
    </rPh>
    <phoneticPr fontId="7"/>
  </si>
  <si>
    <t>10
日</t>
    <rPh sb="3" eb="4">
      <t>ニチ</t>
    </rPh>
    <phoneticPr fontId="7"/>
  </si>
  <si>
    <t>11
日</t>
    <rPh sb="3" eb="4">
      <t>ニチ</t>
    </rPh>
    <phoneticPr fontId="7"/>
  </si>
  <si>
    <t>12
日</t>
    <rPh sb="3" eb="4">
      <t>ニチ</t>
    </rPh>
    <phoneticPr fontId="7"/>
  </si>
  <si>
    <t>13
日</t>
    <rPh sb="3" eb="4">
      <t>ニチ</t>
    </rPh>
    <phoneticPr fontId="7"/>
  </si>
  <si>
    <t>14
日</t>
    <rPh sb="3" eb="4">
      <t>ニチ</t>
    </rPh>
    <phoneticPr fontId="7"/>
  </si>
  <si>
    <t>15
日</t>
    <rPh sb="3" eb="4">
      <t>ニチ</t>
    </rPh>
    <phoneticPr fontId="7"/>
  </si>
  <si>
    <t>16
日</t>
    <rPh sb="3" eb="4">
      <t>ニチ</t>
    </rPh>
    <phoneticPr fontId="7"/>
  </si>
  <si>
    <t>17
日</t>
    <rPh sb="3" eb="4">
      <t>ニチ</t>
    </rPh>
    <phoneticPr fontId="7"/>
  </si>
  <si>
    <t>18
日</t>
    <rPh sb="3" eb="4">
      <t>ニチ</t>
    </rPh>
    <phoneticPr fontId="7"/>
  </si>
  <si>
    <t>19
日</t>
    <rPh sb="3" eb="4">
      <t>ニチ</t>
    </rPh>
    <phoneticPr fontId="7"/>
  </si>
  <si>
    <t>20
日</t>
    <rPh sb="3" eb="4">
      <t>ニチ</t>
    </rPh>
    <phoneticPr fontId="7"/>
  </si>
  <si>
    <t>21
日</t>
    <rPh sb="3" eb="4">
      <t>ニチ</t>
    </rPh>
    <phoneticPr fontId="7"/>
  </si>
  <si>
    <t>22
日</t>
    <rPh sb="3" eb="4">
      <t>ニチ</t>
    </rPh>
    <phoneticPr fontId="7"/>
  </si>
  <si>
    <t>23
日</t>
    <rPh sb="3" eb="4">
      <t>ニチ</t>
    </rPh>
    <phoneticPr fontId="7"/>
  </si>
  <si>
    <t>24
日</t>
    <rPh sb="3" eb="4">
      <t>ニチ</t>
    </rPh>
    <phoneticPr fontId="7"/>
  </si>
  <si>
    <t>25
日</t>
    <rPh sb="3" eb="4">
      <t>ニチ</t>
    </rPh>
    <phoneticPr fontId="7"/>
  </si>
  <si>
    <t>26
日</t>
    <rPh sb="3" eb="4">
      <t>ニチ</t>
    </rPh>
    <phoneticPr fontId="7"/>
  </si>
  <si>
    <t>27
日</t>
    <rPh sb="3" eb="4">
      <t>ニチ</t>
    </rPh>
    <phoneticPr fontId="7"/>
  </si>
  <si>
    <t>28
日</t>
    <rPh sb="3" eb="4">
      <t>ニチ</t>
    </rPh>
    <phoneticPr fontId="7"/>
  </si>
  <si>
    <t>29
日</t>
    <rPh sb="3" eb="4">
      <t>ニチ</t>
    </rPh>
    <phoneticPr fontId="7"/>
  </si>
  <si>
    <t>30
日</t>
    <rPh sb="3" eb="4">
      <t>ニチ</t>
    </rPh>
    <phoneticPr fontId="7"/>
  </si>
  <si>
    <t>31
日</t>
    <rPh sb="3" eb="4">
      <t>ニチ</t>
    </rPh>
    <phoneticPr fontId="7"/>
  </si>
  <si>
    <t>勤務
年月数</t>
    <rPh sb="0" eb="2">
      <t>キンム</t>
    </rPh>
    <rPh sb="3" eb="5">
      <t>ネンゲツ</t>
    </rPh>
    <rPh sb="5" eb="6">
      <t>スウ</t>
    </rPh>
    <phoneticPr fontId="7"/>
  </si>
  <si>
    <t>ａ ｂ ｃ ｄ</t>
    <phoneticPr fontId="7"/>
  </si>
  <si>
    <t>月</t>
    <rPh sb="0" eb="1">
      <t>ゲツ</t>
    </rPh>
    <phoneticPr fontId="7"/>
  </si>
  <si>
    <t>職種・氏名</t>
    <rPh sb="0" eb="2">
      <t>ショクシュ</t>
    </rPh>
    <rPh sb="3" eb="5">
      <t>シメイ</t>
    </rPh>
    <phoneticPr fontId="7"/>
  </si>
  <si>
    <t>形態・年月数</t>
    <rPh sb="0" eb="2">
      <t>ケイタイ</t>
    </rPh>
    <rPh sb="3" eb="5">
      <t>ネンゲツ</t>
    </rPh>
    <rPh sb="5" eb="6">
      <t>スウ</t>
    </rPh>
    <phoneticPr fontId="7"/>
  </si>
  <si>
    <t>時間計</t>
    <rPh sb="0" eb="3">
      <t>ジカンケイ</t>
    </rPh>
    <phoneticPr fontId="7"/>
  </si>
  <si>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7"/>
  </si>
  <si>
    <t>勤務時間
帯の符号</t>
    <rPh sb="0" eb="2">
      <t>キンム</t>
    </rPh>
    <rPh sb="2" eb="4">
      <t>ジカン</t>
    </rPh>
    <rPh sb="5" eb="6">
      <t>タイ</t>
    </rPh>
    <rPh sb="7" eb="9">
      <t>フゴウ</t>
    </rPh>
    <phoneticPr fontId="7"/>
  </si>
  <si>
    <t>Ａ</t>
    <phoneticPr fontId="7"/>
  </si>
  <si>
    <t>(</t>
    <phoneticPr fontId="7"/>
  </si>
  <si>
    <t>～</t>
    <phoneticPr fontId="7"/>
  </si>
  <si>
    <t>)</t>
    <phoneticPr fontId="7"/>
  </si>
  <si>
    <t>D</t>
    <phoneticPr fontId="7"/>
  </si>
  <si>
    <t>G</t>
    <phoneticPr fontId="7"/>
  </si>
  <si>
    <t>　　太枠内について、 記入項目が明確に分かるような既存のシフト表がある場合は記入不要です。</t>
    <rPh sb="2" eb="4">
      <t>フトワク</t>
    </rPh>
    <rPh sb="4" eb="5">
      <t>ナイ</t>
    </rPh>
    <rPh sb="38" eb="40">
      <t>キニュウ</t>
    </rPh>
    <rPh sb="40" eb="42">
      <t>フヨウ</t>
    </rPh>
    <phoneticPr fontId="7"/>
  </si>
  <si>
    <t>Ｂ</t>
    <phoneticPr fontId="7"/>
  </si>
  <si>
    <t>E</t>
    <phoneticPr fontId="7"/>
  </si>
  <si>
    <t>H</t>
    <phoneticPr fontId="7"/>
  </si>
  <si>
    <t>　　太枠内黄色部分以外についてはご記入願います。</t>
    <rPh sb="17" eb="19">
      <t>キニュウ</t>
    </rPh>
    <rPh sb="19" eb="20">
      <t>ネガ</t>
    </rPh>
    <phoneticPr fontId="7"/>
  </si>
  <si>
    <t>C</t>
    <phoneticPr fontId="7"/>
  </si>
  <si>
    <t>F</t>
    <phoneticPr fontId="7"/>
  </si>
  <si>
    <t>I</t>
    <phoneticPr fontId="7"/>
  </si>
  <si>
    <t>・特別養護老人ホームの場合、「奈良県指定介護老人福祉施設の人員、設備及び運営の基準等に関する条例」</t>
    <rPh sb="1" eb="3">
      <t>トクベツ</t>
    </rPh>
    <rPh sb="3" eb="5">
      <t>ヨウゴ</t>
    </rPh>
    <rPh sb="5" eb="7">
      <t>ロウジン</t>
    </rPh>
    <rPh sb="11" eb="13">
      <t>バアイ</t>
    </rPh>
    <phoneticPr fontId="7"/>
  </si>
  <si>
    <t>・養護老人ホームの場合、「奈良県養護老人ホームの設備及び運営の基準に関する条例」</t>
    <rPh sb="1" eb="3">
      <t>ヨウゴ</t>
    </rPh>
    <rPh sb="3" eb="5">
      <t>ロウジン</t>
    </rPh>
    <rPh sb="9" eb="11">
      <t>バアイ</t>
    </rPh>
    <phoneticPr fontId="7"/>
  </si>
  <si>
    <t>・軽費老人ホームの場合、「奈良県軽費老人ホームの設備及び運営の基準に関する条例」</t>
    <rPh sb="1" eb="3">
      <t>ケイヒ</t>
    </rPh>
    <rPh sb="3" eb="5">
      <t>ロウジン</t>
    </rPh>
    <rPh sb="9" eb="11">
      <t>バアイ</t>
    </rPh>
    <phoneticPr fontId="7"/>
  </si>
  <si>
    <t>月</t>
  </si>
  <si>
    <t>火</t>
  </si>
  <si>
    <t>水</t>
  </si>
  <si>
    <t>木</t>
  </si>
  <si>
    <t>金</t>
  </si>
  <si>
    <t>土</t>
  </si>
  <si>
    <t>日</t>
  </si>
  <si>
    <t>管理者</t>
    <rPh sb="0" eb="3">
      <t>カンリシャ</t>
    </rPh>
    <phoneticPr fontId="7"/>
  </si>
  <si>
    <t>Ａ</t>
  </si>
  <si>
    <t>介護福祉士</t>
    <rPh sb="0" eb="2">
      <t>カイゴ</t>
    </rPh>
    <rPh sb="2" eb="5">
      <t>フクシシ</t>
    </rPh>
    <phoneticPr fontId="7"/>
  </si>
  <si>
    <t>併設○○通所介護事業所と兼務</t>
    <phoneticPr fontId="7"/>
  </si>
  <si>
    <t>奈良　太郎</t>
    <rPh sb="0" eb="2">
      <t>ナラ</t>
    </rPh>
    <rPh sb="3" eb="5">
      <t>タロウ</t>
    </rPh>
    <phoneticPr fontId="7"/>
  </si>
  <si>
    <t>生活相談員</t>
    <rPh sb="0" eb="2">
      <t>セイカツ</t>
    </rPh>
    <rPh sb="2" eb="5">
      <t>ソウダンイン</t>
    </rPh>
    <phoneticPr fontId="7"/>
  </si>
  <si>
    <t>高田　花子</t>
    <rPh sb="0" eb="2">
      <t>タカダ</t>
    </rPh>
    <rPh sb="3" eb="5">
      <t>ハナコ</t>
    </rPh>
    <phoneticPr fontId="7"/>
  </si>
  <si>
    <t>介護職員</t>
    <rPh sb="0" eb="2">
      <t>カイゴ</t>
    </rPh>
    <rPh sb="2" eb="4">
      <t>ショクイン</t>
    </rPh>
    <phoneticPr fontId="7"/>
  </si>
  <si>
    <t>Ｃ</t>
    <phoneticPr fontId="7"/>
  </si>
  <si>
    <t>Ｂ</t>
  </si>
  <si>
    <t>高野　雄介</t>
    <rPh sb="0" eb="1">
      <t>タカ</t>
    </rPh>
    <rPh sb="1" eb="2">
      <t>ノ</t>
    </rPh>
    <rPh sb="3" eb="5">
      <t>ユウスケ</t>
    </rPh>
    <phoneticPr fontId="7"/>
  </si>
  <si>
    <t>Ｄ</t>
    <phoneticPr fontId="7"/>
  </si>
  <si>
    <t>Ｅ</t>
    <phoneticPr fontId="7"/>
  </si>
  <si>
    <t>Ｄ</t>
  </si>
  <si>
    <t>Ｅ</t>
  </si>
  <si>
    <t>ヘルパー２級</t>
    <rPh sb="5" eb="6">
      <t>キュウ</t>
    </rPh>
    <phoneticPr fontId="7"/>
  </si>
  <si>
    <t>併設○○通所介護事業所と兼務（20時間）</t>
    <rPh sb="0" eb="2">
      <t>ヘイセツ</t>
    </rPh>
    <rPh sb="4" eb="8">
      <t>ツウショカイゴ</t>
    </rPh>
    <rPh sb="8" eb="10">
      <t>ジギョウ</t>
    </rPh>
    <rPh sb="10" eb="11">
      <t>ショ</t>
    </rPh>
    <rPh sb="12" eb="14">
      <t>ケンム</t>
    </rPh>
    <rPh sb="17" eb="19">
      <t>ジカン</t>
    </rPh>
    <phoneticPr fontId="7"/>
  </si>
  <si>
    <t>吉野　次郎</t>
    <rPh sb="0" eb="2">
      <t>ヨシノ</t>
    </rPh>
    <rPh sb="3" eb="5">
      <t>ジロウ</t>
    </rPh>
    <phoneticPr fontId="7"/>
  </si>
  <si>
    <t>看護職員</t>
    <rPh sb="0" eb="2">
      <t>カンゴ</t>
    </rPh>
    <rPh sb="2" eb="4">
      <t>ショクイン</t>
    </rPh>
    <phoneticPr fontId="7"/>
  </si>
  <si>
    <t>准看護師</t>
    <rPh sb="0" eb="4">
      <t>ジュンカンゴシ</t>
    </rPh>
    <phoneticPr fontId="7"/>
  </si>
  <si>
    <t>桜井　夕子</t>
    <rPh sb="0" eb="2">
      <t>サクライ</t>
    </rPh>
    <rPh sb="3" eb="5">
      <t>ユウコ</t>
    </rPh>
    <phoneticPr fontId="7"/>
  </si>
  <si>
    <t>Ｇ</t>
    <phoneticPr fontId="7"/>
  </si>
  <si>
    <t>Ｈ</t>
    <phoneticPr fontId="7"/>
  </si>
  <si>
    <t>Ｆ</t>
    <phoneticPr fontId="7"/>
  </si>
  <si>
    <t>Ｉ</t>
    <phoneticPr fontId="7"/>
  </si>
  <si>
    <t>①1日の勤務形態</t>
    <rPh sb="2" eb="3">
      <t>ニチ</t>
    </rPh>
    <rPh sb="4" eb="6">
      <t>キンム</t>
    </rPh>
    <rPh sb="6" eb="8">
      <t>ケイタイ</t>
    </rPh>
    <phoneticPr fontId="2"/>
  </si>
  <si>
    <t>第36条関係
（超過勤務等）</t>
    <phoneticPr fontId="2"/>
  </si>
  <si>
    <t>第41条関係（職員宿直許可）</t>
    <rPh sb="0" eb="1">
      <t>ダイ</t>
    </rPh>
    <rPh sb="3" eb="4">
      <t>ジョウ</t>
    </rPh>
    <rPh sb="4" eb="6">
      <t>カンケイ</t>
    </rPh>
    <rPh sb="7" eb="9">
      <t>ショクイン</t>
    </rPh>
    <rPh sb="9" eb="11">
      <t>シュクチョク</t>
    </rPh>
    <rPh sb="11" eb="13">
      <t>キョカ</t>
    </rPh>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</si>
  <si>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</si>
  <si>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</si>
  <si>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7"/>
  </si>
  <si>
    <t>（４）1ヶ月の勤務割</t>
    <phoneticPr fontId="7"/>
  </si>
  <si>
    <t>施設種別ごとに記載方法が異なりますので、　【４（４）．1ヶ月の勤務割（記入例）】のシートを参考に作成してください。</t>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</si>
  <si>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</si>
  <si>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</si>
  <si>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</si>
  <si>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</si>
  <si>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第5週</t>
    <rPh sb="0" eb="1">
      <t>ダイ</t>
    </rPh>
    <rPh sb="2" eb="3">
      <t>シュウ</t>
    </rPh>
    <phoneticPr fontId="7"/>
  </si>
  <si>
    <t>1ヶ月の合計
(休憩時間を
含む)</t>
    <rPh sb="2" eb="3">
      <t>ゲツ</t>
    </rPh>
    <rPh sb="4" eb="6">
      <t>ゴウケイ</t>
    </rPh>
    <rPh sb="8" eb="10">
      <t>キュウケイ</t>
    </rPh>
    <rPh sb="10" eb="12">
      <t>ジカン</t>
    </rPh>
    <rPh sb="14" eb="15">
      <t>フク</t>
    </rPh>
    <phoneticPr fontId="7"/>
  </si>
  <si>
    <r>
      <t xml:space="preserve">備考
</t>
    </r>
    <r>
      <rPr>
        <sz val="6"/>
        <color indexed="8"/>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7"/>
  </si>
  <si>
    <t>（４）1ヶ月の勤務割（記入例）</t>
    <rPh sb="11" eb="13">
      <t>キニュウ</t>
    </rPh>
    <rPh sb="13" eb="14">
      <t>レイ</t>
    </rPh>
    <phoneticPr fontId="7"/>
  </si>
  <si>
    <t>　に基づく人員配置について【４（４）．1ヶ月の勤務割】のシートを作成してください。</t>
    <rPh sb="2" eb="3">
      <t>モト</t>
    </rPh>
    <rPh sb="5" eb="7">
      <t>ジンイン</t>
    </rPh>
    <rPh sb="7" eb="9">
      <t>ハイチ</t>
    </rPh>
    <rPh sb="21" eb="22">
      <t>ゲツ</t>
    </rPh>
    <rPh sb="23" eb="25">
      <t>キンム</t>
    </rPh>
    <rPh sb="25" eb="26">
      <t>ワリ</t>
    </rPh>
    <rPh sb="32" eb="34">
      <t>サクセイ</t>
    </rPh>
    <phoneticPr fontId="7"/>
  </si>
  <si>
    <t>4年0月</t>
    <rPh sb="1" eb="2">
      <t>ネン</t>
    </rPh>
    <rPh sb="3" eb="4">
      <t>ツキ</t>
    </rPh>
    <phoneticPr fontId="7"/>
  </si>
  <si>
    <t>a</t>
    <phoneticPr fontId="7"/>
  </si>
  <si>
    <t>b</t>
    <phoneticPr fontId="7"/>
  </si>
  <si>
    <t>c</t>
    <phoneticPr fontId="7"/>
  </si>
  <si>
    <r>
      <t xml:space="preserve">1ヶ月の合計
</t>
    </r>
    <r>
      <rPr>
        <sz val="6"/>
        <color indexed="8"/>
        <rFont val="Yu Gothic UI"/>
        <family val="3"/>
        <charset val="128"/>
      </rPr>
      <t>(休憩時間を
含む)</t>
    </r>
    <rPh sb="2" eb="3">
      <t>ゲツ</t>
    </rPh>
    <rPh sb="4" eb="6">
      <t>ゴウケイ</t>
    </rPh>
    <rPh sb="8" eb="10">
      <t>キュウケイ</t>
    </rPh>
    <rPh sb="10" eb="12">
      <t>ジカン</t>
    </rPh>
    <rPh sb="14" eb="15">
      <t>フク</t>
    </rPh>
    <phoneticPr fontId="7"/>
  </si>
  <si>
    <t>５．労働安全衛生</t>
    <rPh sb="2" eb="4">
      <t>ロウドウ</t>
    </rPh>
    <rPh sb="4" eb="6">
      <t>アンゼン</t>
    </rPh>
    <rPh sb="6" eb="8">
      <t>エイセイ</t>
    </rPh>
    <phoneticPr fontId="7"/>
  </si>
  <si>
    <t>検査項目の名称の前に※がついているものは必須項目です。</t>
    <phoneticPr fontId="7"/>
  </si>
  <si>
    <t>雇い入れ時健康診断</t>
    <rPh sb="0" eb="3">
      <t>ヤトイイ</t>
    </rPh>
    <rPh sb="4" eb="5">
      <t>ジ</t>
    </rPh>
    <rPh sb="5" eb="7">
      <t>ケンコウ</t>
    </rPh>
    <rPh sb="7" eb="9">
      <t>シンダン</t>
    </rPh>
    <phoneticPr fontId="7"/>
  </si>
  <si>
    <t>40歳未満の職員に対する健康診断（35歳を除く）</t>
    <rPh sb="3" eb="5">
      <t>ミマン</t>
    </rPh>
    <rPh sb="9" eb="10">
      <t>タイ</t>
    </rPh>
    <rPh sb="19" eb="20">
      <t>サイ</t>
    </rPh>
    <rPh sb="21" eb="22">
      <t>ノゾ</t>
    </rPh>
    <phoneticPr fontId="7"/>
  </si>
  <si>
    <t>検査内容</t>
    <rPh sb="0" eb="2">
      <t>ケンサ</t>
    </rPh>
    <rPh sb="2" eb="4">
      <t>ナイヨウ</t>
    </rPh>
    <phoneticPr fontId="7"/>
  </si>
  <si>
    <t>実施しているものに○</t>
    <rPh sb="0" eb="2">
      <t>ジッシ</t>
    </rPh>
    <phoneticPr fontId="7"/>
  </si>
  <si>
    <t>対象職種</t>
    <rPh sb="0" eb="2">
      <t>タイショウ</t>
    </rPh>
    <rPh sb="2" eb="4">
      <t>ショクシュ</t>
    </rPh>
    <phoneticPr fontId="7"/>
  </si>
  <si>
    <t>対象
人数</t>
    <rPh sb="0" eb="2">
      <t>タイショウ</t>
    </rPh>
    <rPh sb="3" eb="5">
      <t>ニンズウ</t>
    </rPh>
    <phoneticPr fontId="7"/>
  </si>
  <si>
    <t>実施日</t>
    <rPh sb="0" eb="3">
      <t>ジッシビ</t>
    </rPh>
    <phoneticPr fontId="7"/>
  </si>
  <si>
    <t>検査機関</t>
    <rPh sb="0" eb="2">
      <t>ケンサ</t>
    </rPh>
    <rPh sb="2" eb="4">
      <t>キカン</t>
    </rPh>
    <phoneticPr fontId="7"/>
  </si>
  <si>
    <r>
      <t>※問診等</t>
    </r>
    <r>
      <rPr>
        <sz val="9"/>
        <rFont val="Yu Gothic UI"/>
        <family val="3"/>
        <charset val="128"/>
      </rPr>
      <t>（既往症・業務歴・自覚症状）</t>
    </r>
    <rPh sb="1" eb="3">
      <t>モンシン</t>
    </rPh>
    <rPh sb="3" eb="4">
      <t>トウ</t>
    </rPh>
    <rPh sb="5" eb="8">
      <t>キオウショウ</t>
    </rPh>
    <rPh sb="9" eb="12">
      <t>ギョウムレキ</t>
    </rPh>
    <phoneticPr fontId="7"/>
  </si>
  <si>
    <t>※身長</t>
    <rPh sb="1" eb="3">
      <t>シンチョウ</t>
    </rPh>
    <phoneticPr fontId="7"/>
  </si>
  <si>
    <t>身長</t>
    <rPh sb="0" eb="2">
      <t>シンチョウ</t>
    </rPh>
    <phoneticPr fontId="7"/>
  </si>
  <si>
    <t>※体重</t>
    <rPh sb="1" eb="3">
      <t>タイジュウ</t>
    </rPh>
    <phoneticPr fontId="7"/>
  </si>
  <si>
    <t>※視力</t>
    <rPh sb="1" eb="3">
      <t>シリョク</t>
    </rPh>
    <phoneticPr fontId="7"/>
  </si>
  <si>
    <t>※聴力</t>
    <rPh sb="1" eb="3">
      <t>チョウリョク</t>
    </rPh>
    <phoneticPr fontId="7"/>
  </si>
  <si>
    <t>※血圧</t>
    <rPh sb="1" eb="3">
      <t>ケツアツ</t>
    </rPh>
    <phoneticPr fontId="7"/>
  </si>
  <si>
    <r>
      <t>※尿検査</t>
    </r>
    <r>
      <rPr>
        <sz val="9"/>
        <rFont val="Yu Gothic UI"/>
        <family val="3"/>
        <charset val="128"/>
      </rPr>
      <t>（糖・蛋白）</t>
    </r>
    <rPh sb="1" eb="4">
      <t>ニョウケンサ</t>
    </rPh>
    <rPh sb="5" eb="6">
      <t>トウ</t>
    </rPh>
    <rPh sb="7" eb="9">
      <t>タンパク</t>
    </rPh>
    <phoneticPr fontId="7"/>
  </si>
  <si>
    <t>※腹囲</t>
    <rPh sb="1" eb="3">
      <t>フクイ</t>
    </rPh>
    <phoneticPr fontId="7"/>
  </si>
  <si>
    <t>腹囲</t>
    <rPh sb="0" eb="2">
      <t>フクイ</t>
    </rPh>
    <phoneticPr fontId="7"/>
  </si>
  <si>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7"/>
  </si>
  <si>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7"/>
  </si>
  <si>
    <r>
      <t>※肝機能</t>
    </r>
    <r>
      <rPr>
        <sz val="9"/>
        <rFont val="Yu Gothic UI"/>
        <family val="3"/>
        <charset val="128"/>
      </rPr>
      <t>(GOT、GPT、γ-GTP)</t>
    </r>
    <rPh sb="1" eb="4">
      <t>カンキノウ</t>
    </rPh>
    <phoneticPr fontId="7"/>
  </si>
  <si>
    <r>
      <t>肝機能</t>
    </r>
    <r>
      <rPr>
        <sz val="9"/>
        <rFont val="Yu Gothic UI"/>
        <family val="3"/>
        <charset val="128"/>
      </rPr>
      <t>(GOT、GPT、γ-GTP)</t>
    </r>
    <rPh sb="0" eb="3">
      <t>カンキノウ</t>
    </rPh>
    <phoneticPr fontId="7"/>
  </si>
  <si>
    <r>
      <t>※血糖検査</t>
    </r>
    <r>
      <rPr>
        <sz val="9"/>
        <rFont val="Yu Gothic UI"/>
        <family val="3"/>
        <charset val="128"/>
      </rPr>
      <t>（空腹時血糖orヘモグロビンA1C）</t>
    </r>
    <rPh sb="1" eb="3">
      <t>ケットウ</t>
    </rPh>
    <rPh sb="3" eb="5">
      <t>ケンサ</t>
    </rPh>
    <rPh sb="6" eb="9">
      <t>クウフクジ</t>
    </rPh>
    <rPh sb="9" eb="11">
      <t>ケットウ</t>
    </rPh>
    <phoneticPr fontId="7"/>
  </si>
  <si>
    <r>
      <t>血糖検査</t>
    </r>
    <r>
      <rPr>
        <sz val="9"/>
        <rFont val="Yu Gothic UI"/>
        <family val="3"/>
        <charset val="128"/>
      </rPr>
      <t>（空腹時血糖orヘモグロビンA1C）</t>
    </r>
    <rPh sb="0" eb="2">
      <t>ケットウ</t>
    </rPh>
    <rPh sb="2" eb="4">
      <t>ケンサ</t>
    </rPh>
    <rPh sb="5" eb="8">
      <t>クウフクジ</t>
    </rPh>
    <rPh sb="8" eb="10">
      <t>ケットウ</t>
    </rPh>
    <phoneticPr fontId="7"/>
  </si>
  <si>
    <r>
      <t>※血中脂質検査</t>
    </r>
    <r>
      <rPr>
        <sz val="9"/>
        <rFont val="Yu Gothic UI"/>
        <family val="3"/>
        <charset val="128"/>
      </rPr>
      <t>（TG、HDL-cho、LDL-cho）</t>
    </r>
    <rPh sb="1" eb="3">
      <t>ケッチュウ</t>
    </rPh>
    <rPh sb="3" eb="5">
      <t>シシツ</t>
    </rPh>
    <rPh sb="5" eb="7">
      <t>ケンサ</t>
    </rPh>
    <phoneticPr fontId="7"/>
  </si>
  <si>
    <r>
      <t>血中脂質検査</t>
    </r>
    <r>
      <rPr>
        <sz val="9"/>
        <rFont val="Yu Gothic UI"/>
        <family val="3"/>
        <charset val="128"/>
      </rPr>
      <t>（TG、HDL-cho、LDL-cho）</t>
    </r>
    <rPh sb="0" eb="2">
      <t>ケッチュウ</t>
    </rPh>
    <rPh sb="2" eb="4">
      <t>シシツ</t>
    </rPh>
    <rPh sb="4" eb="6">
      <t>ケンサ</t>
    </rPh>
    <phoneticPr fontId="7"/>
  </si>
  <si>
    <t>※心電図検査</t>
    <rPh sb="1" eb="4">
      <t>シンデンズ</t>
    </rPh>
    <rPh sb="4" eb="6">
      <t>ケンサ</t>
    </rPh>
    <phoneticPr fontId="7"/>
  </si>
  <si>
    <t>心電図検査</t>
    <rPh sb="0" eb="3">
      <t>シンデンズ</t>
    </rPh>
    <rPh sb="3" eb="5">
      <t>ケンサ</t>
    </rPh>
    <phoneticPr fontId="7"/>
  </si>
  <si>
    <t>※胸部X線検査</t>
    <rPh sb="1" eb="3">
      <t>キョウブ</t>
    </rPh>
    <rPh sb="4" eb="5">
      <t>セン</t>
    </rPh>
    <rPh sb="5" eb="7">
      <t>ケンサ</t>
    </rPh>
    <phoneticPr fontId="7"/>
  </si>
  <si>
    <t>胸部X線検査</t>
    <rPh sb="0" eb="2">
      <t>キョウブ</t>
    </rPh>
    <rPh sb="3" eb="4">
      <t>セン</t>
    </rPh>
    <rPh sb="4" eb="6">
      <t>ケンサ</t>
    </rPh>
    <phoneticPr fontId="7"/>
  </si>
  <si>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7"/>
  </si>
  <si>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7"/>
  </si>
  <si>
    <t>（２）労働安全衛生法に基づくストレスチェックの状況</t>
  </si>
  <si>
    <t>（３）職員の腰痛対策</t>
  </si>
  <si>
    <t>（労働者を常時50人以上使用している事業場のみ）</t>
  </si>
  <si>
    <t>腰痛の発生有無</t>
    <rPh sb="5" eb="7">
      <t>ウム</t>
    </rPh>
    <phoneticPr fontId="7"/>
  </si>
  <si>
    <t>実施日（予定）</t>
    <phoneticPr fontId="7"/>
  </si>
  <si>
    <t>予防対策</t>
    <rPh sb="0" eb="2">
      <t>ヨボウ</t>
    </rPh>
    <rPh sb="2" eb="4">
      <t>タイサク</t>
    </rPh>
    <phoneticPr fontId="7"/>
  </si>
  <si>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7"/>
  </si>
  <si>
    <t>（５）衛生推進者の選任状況（労働者が常時10人以上50人未満の事業場のみ）</t>
    <phoneticPr fontId="7"/>
  </si>
  <si>
    <t>選任年月日</t>
    <phoneticPr fontId="7"/>
  </si>
  <si>
    <t>産業医</t>
    <rPh sb="0" eb="3">
      <t>サンギョウイ</t>
    </rPh>
    <phoneticPr fontId="7"/>
  </si>
  <si>
    <t>衛生推進者</t>
    <rPh sb="0" eb="2">
      <t>エイセイ</t>
    </rPh>
    <rPh sb="2" eb="5">
      <t>スイシンシャ</t>
    </rPh>
    <phoneticPr fontId="7"/>
  </si>
  <si>
    <t>衛生管理者</t>
    <rPh sb="0" eb="2">
      <t>エイセイ</t>
    </rPh>
    <rPh sb="2" eb="5">
      <t>カンリシャ</t>
    </rPh>
    <phoneticPr fontId="7"/>
  </si>
  <si>
    <t>６．施設職員の研修実施状況</t>
    <rPh sb="2" eb="4">
      <t>シセツ</t>
    </rPh>
    <rPh sb="4" eb="6">
      <t>ショクイン</t>
    </rPh>
    <rPh sb="7" eb="9">
      <t>ケンシュウ</t>
    </rPh>
    <rPh sb="9" eb="11">
      <t>ジッシ</t>
    </rPh>
    <rPh sb="11" eb="13">
      <t>ジョウキョウ</t>
    </rPh>
    <phoneticPr fontId="7"/>
  </si>
  <si>
    <t>研修の種類</t>
    <rPh sb="0" eb="2">
      <t>ケンシュウ</t>
    </rPh>
    <rPh sb="3" eb="5">
      <t>シュルイ</t>
    </rPh>
    <phoneticPr fontId="7"/>
  </si>
  <si>
    <t>研修日時</t>
    <rPh sb="0" eb="2">
      <t>ケンシュウ</t>
    </rPh>
    <rPh sb="2" eb="4">
      <t>ニチジ</t>
    </rPh>
    <phoneticPr fontId="7"/>
  </si>
  <si>
    <t>対象職種・人数</t>
    <rPh sb="0" eb="2">
      <t>タイショウ</t>
    </rPh>
    <rPh sb="2" eb="4">
      <t>ショクシュ</t>
    </rPh>
    <rPh sb="5" eb="7">
      <t>ニンズウ</t>
    </rPh>
    <phoneticPr fontId="7"/>
  </si>
  <si>
    <t>研修内容</t>
  </si>
  <si>
    <t>場所</t>
    <rPh sb="0" eb="2">
      <t>バショ</t>
    </rPh>
    <phoneticPr fontId="7"/>
  </si>
  <si>
    <t>研修実施記録の
保存有無</t>
    <rPh sb="0" eb="2">
      <t>ケンシュウ</t>
    </rPh>
    <rPh sb="2" eb="4">
      <t>ジッシ</t>
    </rPh>
    <rPh sb="4" eb="6">
      <t>キロク</t>
    </rPh>
    <rPh sb="8" eb="10">
      <t>ホゾン</t>
    </rPh>
    <rPh sb="10" eb="12">
      <t>ウム</t>
    </rPh>
    <phoneticPr fontId="7"/>
  </si>
  <si>
    <t>欠席者に対する周知の方法</t>
    <rPh sb="0" eb="3">
      <t>ケッセキシャ</t>
    </rPh>
    <rPh sb="4" eb="5">
      <t>タイ</t>
    </rPh>
    <rPh sb="7" eb="9">
      <t>シュウチ</t>
    </rPh>
    <rPh sb="10" eb="12">
      <t>ホウホウ</t>
    </rPh>
    <phoneticPr fontId="7"/>
  </si>
  <si>
    <t>感染症及び
食中毒の予防及び
まん延の防止に
関する研修</t>
    <rPh sb="23" eb="24">
      <t>カン</t>
    </rPh>
    <rPh sb="26" eb="28">
      <t>ケンシュウ</t>
    </rPh>
    <phoneticPr fontId="7"/>
  </si>
  <si>
    <t>事故発生防止に
関する研修</t>
    <rPh sb="8" eb="9">
      <t>カン</t>
    </rPh>
    <rPh sb="11" eb="13">
      <t>ケンシュウ</t>
    </rPh>
    <phoneticPr fontId="7"/>
  </si>
  <si>
    <t>虐待に
関する研修</t>
    <rPh sb="0" eb="2">
      <t>ギャクタイ</t>
    </rPh>
    <rPh sb="4" eb="5">
      <t>カン</t>
    </rPh>
    <rPh sb="7" eb="9">
      <t>ケンシュウ</t>
    </rPh>
    <phoneticPr fontId="7"/>
  </si>
  <si>
    <t>身体拘束に
関する研修</t>
    <phoneticPr fontId="7"/>
  </si>
  <si>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4"/>
  </si>
  <si>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</si>
  <si>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対象職種・氏名</t>
    <rPh sb="0" eb="2">
      <t>タイショウ</t>
    </rPh>
    <rPh sb="2" eb="4">
      <t>ショクシュ</t>
    </rPh>
    <rPh sb="5" eb="7">
      <t>シメイ</t>
    </rPh>
    <phoneticPr fontId="7"/>
  </si>
  <si>
    <t>研修の実施記録の
保存の有無</t>
    <rPh sb="0" eb="2">
      <t>ケンシュウ</t>
    </rPh>
    <rPh sb="3" eb="5">
      <t>ジッシ</t>
    </rPh>
    <rPh sb="5" eb="7">
      <t>キロク</t>
    </rPh>
    <rPh sb="9" eb="11">
      <t>ホゾン</t>
    </rPh>
    <rPh sb="12" eb="14">
      <t>ウム</t>
    </rPh>
    <phoneticPr fontId="7"/>
  </si>
  <si>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</si>
  <si>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（１）年齢別・性別の状況</t>
    <rPh sb="3" eb="5">
      <t>ネンレイ</t>
    </rPh>
    <rPh sb="5" eb="6">
      <t>ベツ</t>
    </rPh>
    <rPh sb="7" eb="9">
      <t>セイベツ</t>
    </rPh>
    <rPh sb="10" eb="12">
      <t>ジョウキョウ</t>
    </rPh>
    <phoneticPr fontId="7"/>
  </si>
  <si>
    <t>年齢</t>
    <rPh sb="0" eb="2">
      <t>ネンレイ</t>
    </rPh>
    <phoneticPr fontId="7"/>
  </si>
  <si>
    <t>60歳未満</t>
    <rPh sb="2" eb="5">
      <t>サイミマン</t>
    </rPh>
    <phoneticPr fontId="7"/>
  </si>
  <si>
    <t>60歳以上</t>
    <rPh sb="2" eb="3">
      <t>サイ</t>
    </rPh>
    <rPh sb="3" eb="5">
      <t>イジョウ</t>
    </rPh>
    <phoneticPr fontId="7"/>
  </si>
  <si>
    <t>65歳以上</t>
    <rPh sb="2" eb="3">
      <t>サイ</t>
    </rPh>
    <rPh sb="3" eb="5">
      <t>イジョウ</t>
    </rPh>
    <phoneticPr fontId="7"/>
  </si>
  <si>
    <t>70歳以上</t>
    <rPh sb="2" eb="3">
      <t>サイ</t>
    </rPh>
    <rPh sb="3" eb="5">
      <t>イジョウ</t>
    </rPh>
    <phoneticPr fontId="7"/>
  </si>
  <si>
    <t>75歳以上</t>
    <rPh sb="2" eb="3">
      <t>サイ</t>
    </rPh>
    <rPh sb="3" eb="5">
      <t>イジョウ</t>
    </rPh>
    <phoneticPr fontId="7"/>
  </si>
  <si>
    <t>80歳以上</t>
    <rPh sb="2" eb="3">
      <t>サイ</t>
    </rPh>
    <rPh sb="3" eb="5">
      <t>イジョウ</t>
    </rPh>
    <phoneticPr fontId="7"/>
  </si>
  <si>
    <t>90歳以上</t>
    <rPh sb="2" eb="3">
      <t>サイ</t>
    </rPh>
    <rPh sb="3" eb="5">
      <t>イジョウ</t>
    </rPh>
    <phoneticPr fontId="7"/>
  </si>
  <si>
    <t>平均年齢</t>
    <rPh sb="0" eb="2">
      <t>ヘイキン</t>
    </rPh>
    <rPh sb="2" eb="4">
      <t>ネンレイ</t>
    </rPh>
    <phoneticPr fontId="7"/>
  </si>
  <si>
    <t>65歳未満</t>
    <rPh sb="2" eb="3">
      <t>サイ</t>
    </rPh>
    <rPh sb="3" eb="5">
      <t>ミマン</t>
    </rPh>
    <phoneticPr fontId="7"/>
  </si>
  <si>
    <t>70歳未満</t>
    <rPh sb="2" eb="3">
      <t>サイ</t>
    </rPh>
    <rPh sb="3" eb="5">
      <t>ミマン</t>
    </rPh>
    <phoneticPr fontId="7"/>
  </si>
  <si>
    <t>75歳未満</t>
    <rPh sb="2" eb="3">
      <t>サイ</t>
    </rPh>
    <rPh sb="3" eb="5">
      <t>ミマン</t>
    </rPh>
    <phoneticPr fontId="7"/>
  </si>
  <si>
    <t>80歳未満</t>
    <rPh sb="2" eb="3">
      <t>サイ</t>
    </rPh>
    <rPh sb="3" eb="5">
      <t>ミマン</t>
    </rPh>
    <phoneticPr fontId="7"/>
  </si>
  <si>
    <t>90歳未満</t>
    <rPh sb="2" eb="3">
      <t>サイ</t>
    </rPh>
    <rPh sb="3" eb="5">
      <t>ミマン</t>
    </rPh>
    <phoneticPr fontId="7"/>
  </si>
  <si>
    <t>男</t>
    <rPh sb="0" eb="1">
      <t>オトコ</t>
    </rPh>
    <phoneticPr fontId="7"/>
  </si>
  <si>
    <t>歳</t>
    <rPh sb="0" eb="1">
      <t>サイ</t>
    </rPh>
    <phoneticPr fontId="7"/>
  </si>
  <si>
    <t>女</t>
    <rPh sb="0" eb="1">
      <t>オンナ</t>
    </rPh>
    <phoneticPr fontId="7"/>
  </si>
  <si>
    <t>（３）日常生活状況</t>
    <phoneticPr fontId="7"/>
  </si>
  <si>
    <t>区　分</t>
    <phoneticPr fontId="7"/>
  </si>
  <si>
    <t>食　事</t>
  </si>
  <si>
    <t>排　　泄</t>
  </si>
  <si>
    <t>着脱衣</t>
  </si>
  <si>
    <t>入　浴</t>
  </si>
  <si>
    <t>移　動</t>
  </si>
  <si>
    <t>車椅子使用者数</t>
    <phoneticPr fontId="7"/>
  </si>
  <si>
    <t>認知症高齢者数</t>
    <rPh sb="0" eb="3">
      <t>ニンチショウ</t>
    </rPh>
    <rPh sb="3" eb="6">
      <t>コウレイシャ</t>
    </rPh>
    <rPh sb="6" eb="7">
      <t>スウ</t>
    </rPh>
    <phoneticPr fontId="7"/>
  </si>
  <si>
    <t>出身世帯の面会状況</t>
    <rPh sb="0" eb="2">
      <t>シュッシン</t>
    </rPh>
    <rPh sb="2" eb="4">
      <t>セタイ</t>
    </rPh>
    <rPh sb="5" eb="7">
      <t>メンカイ</t>
    </rPh>
    <rPh sb="7" eb="9">
      <t>ジョウキョウ</t>
    </rPh>
    <phoneticPr fontId="7"/>
  </si>
  <si>
    <t>自　　立</t>
  </si>
  <si>
    <t>一部介助</t>
  </si>
  <si>
    <t>全部介助</t>
  </si>
  <si>
    <t>出身世帯への
状況報告方法</t>
    <rPh sb="0" eb="2">
      <t>シュッシン</t>
    </rPh>
    <rPh sb="2" eb="4">
      <t>セタイ</t>
    </rPh>
    <rPh sb="7" eb="9">
      <t>ジョウキョウ</t>
    </rPh>
    <rPh sb="9" eb="11">
      <t>ホウコク</t>
    </rPh>
    <rPh sb="11" eb="13">
      <t>ホウホウ</t>
    </rPh>
    <phoneticPr fontId="7"/>
  </si>
  <si>
    <t>日常生活状況の区分は次の内容により区分してください。　</t>
    <phoneticPr fontId="7"/>
  </si>
  <si>
    <t>①</t>
    <phoneticPr fontId="7"/>
  </si>
  <si>
    <t>食事</t>
    <rPh sb="0" eb="1">
      <t>ショク</t>
    </rPh>
    <rPh sb="1" eb="2">
      <t>コト</t>
    </rPh>
    <phoneticPr fontId="7"/>
  </si>
  <si>
    <t>・</t>
    <phoneticPr fontId="7"/>
  </si>
  <si>
    <t>自立</t>
    <rPh sb="0" eb="2">
      <t>ジリツ</t>
    </rPh>
    <phoneticPr fontId="7"/>
  </si>
  <si>
    <t>・・・</t>
    <phoneticPr fontId="7"/>
  </si>
  <si>
    <t>（４）要介護度の状況（措置入所者を除く）</t>
    <rPh sb="3" eb="4">
      <t>ヨウ</t>
    </rPh>
    <rPh sb="4" eb="7">
      <t>カイゴド</t>
    </rPh>
    <rPh sb="8" eb="10">
      <t>ジョウキョウ</t>
    </rPh>
    <rPh sb="11" eb="13">
      <t>ソチ</t>
    </rPh>
    <rPh sb="13" eb="16">
      <t>ニュウショシャ</t>
    </rPh>
    <rPh sb="17" eb="18">
      <t>ノゾ</t>
    </rPh>
    <phoneticPr fontId="7"/>
  </si>
  <si>
    <t>一部介助</t>
    <rPh sb="0" eb="2">
      <t>イチブ</t>
    </rPh>
    <rPh sb="2" eb="4">
      <t>カイジョ</t>
    </rPh>
    <phoneticPr fontId="7"/>
  </si>
  <si>
    <t>スプーン等を使用し一部介助すれば食事ができる。</t>
    <phoneticPr fontId="7"/>
  </si>
  <si>
    <t>全部介助</t>
    <rPh sb="0" eb="2">
      <t>ゼンブ</t>
    </rPh>
    <rPh sb="2" eb="4">
      <t>カイジョ</t>
    </rPh>
    <phoneticPr fontId="7"/>
  </si>
  <si>
    <t>自ら食事を口に運ぶことはできない。</t>
    <phoneticPr fontId="7"/>
  </si>
  <si>
    <t>②</t>
    <phoneticPr fontId="7"/>
  </si>
  <si>
    <t>排泄</t>
    <rPh sb="0" eb="1">
      <t>ハイ</t>
    </rPh>
    <rPh sb="1" eb="2">
      <t>モ</t>
    </rPh>
    <phoneticPr fontId="7"/>
  </si>
  <si>
    <t>自分で昼夜とも便所又はポータブルトイレを使ってできる。</t>
    <phoneticPr fontId="7"/>
  </si>
  <si>
    <t>要  支  援</t>
    <phoneticPr fontId="7"/>
  </si>
  <si>
    <t>介助があればポータブルトイレでできる。</t>
    <phoneticPr fontId="7"/>
  </si>
  <si>
    <t>（夜間のみおむつも含む）</t>
  </si>
  <si>
    <t>③</t>
    <phoneticPr fontId="7"/>
  </si>
  <si>
    <t>着脱衣</t>
    <rPh sb="0" eb="3">
      <t>チャクダツイ</t>
    </rPh>
    <phoneticPr fontId="7"/>
  </si>
  <si>
    <t>全くできない。</t>
    <phoneticPr fontId="7"/>
  </si>
  <si>
    <t>要介護度3</t>
  </si>
  <si>
    <t>④</t>
    <phoneticPr fontId="7"/>
  </si>
  <si>
    <t>入浴</t>
    <rPh sb="0" eb="2">
      <t>ニュウヨク</t>
    </rPh>
    <phoneticPr fontId="7"/>
  </si>
  <si>
    <t>要介護度4</t>
  </si>
  <si>
    <t>特浴・チェア浴を利用している。</t>
    <phoneticPr fontId="7"/>
  </si>
  <si>
    <t>⑤</t>
    <phoneticPr fontId="7"/>
  </si>
  <si>
    <t>移動</t>
    <rPh sb="0" eb="2">
      <t>イドウ</t>
    </rPh>
    <phoneticPr fontId="7"/>
  </si>
  <si>
    <t>杖等を使用し、かつ時間がかかっても自分で歩ける。</t>
    <phoneticPr fontId="7"/>
  </si>
  <si>
    <t>要介護度5</t>
  </si>
  <si>
    <t>車椅子を使用しても、乗降・操作は自分で不可能。</t>
    <phoneticPr fontId="7"/>
  </si>
  <si>
    <t>平均要介護度</t>
  </si>
  <si>
    <t>もしくはストレッチャー使用。</t>
    <phoneticPr fontId="7"/>
  </si>
  <si>
    <t>⑥</t>
    <phoneticPr fontId="7"/>
  </si>
  <si>
    <t>車椅子使用</t>
    <rPh sb="0" eb="3">
      <t>クルマイス</t>
    </rPh>
    <rPh sb="3" eb="5">
      <t>シヨウ</t>
    </rPh>
    <phoneticPr fontId="7"/>
  </si>
  <si>
    <t>７．入所者の状況</t>
    <phoneticPr fontId="7"/>
  </si>
  <si>
    <t>年0回</t>
    <rPh sb="0" eb="1">
      <t>ネン</t>
    </rPh>
    <rPh sb="2" eb="3">
      <t>カイ</t>
    </rPh>
    <phoneticPr fontId="7"/>
  </si>
  <si>
    <t>年1回</t>
    <rPh sb="0" eb="1">
      <t>ネン</t>
    </rPh>
    <rPh sb="2" eb="3">
      <t>カイ</t>
    </rPh>
    <phoneticPr fontId="7"/>
  </si>
  <si>
    <t>年2～5回</t>
    <rPh sb="0" eb="1">
      <t>ネン</t>
    </rPh>
    <rPh sb="4" eb="5">
      <t>カイ</t>
    </rPh>
    <phoneticPr fontId="7"/>
  </si>
  <si>
    <t>年6回～</t>
    <rPh sb="0" eb="1">
      <t>ネン</t>
    </rPh>
    <rPh sb="2" eb="3">
      <t>カイ</t>
    </rPh>
    <phoneticPr fontId="7"/>
  </si>
  <si>
    <t>実数（人）</t>
    <rPh sb="0" eb="2">
      <t>ジッスウ</t>
    </rPh>
    <rPh sb="3" eb="4">
      <t>ニン</t>
    </rPh>
    <phoneticPr fontId="7"/>
  </si>
  <si>
    <t>割合（%）</t>
    <rPh sb="0" eb="2">
      <t>ワリアイ</t>
    </rPh>
    <phoneticPr fontId="7"/>
  </si>
  <si>
    <t>自　　立</t>
    <phoneticPr fontId="4"/>
  </si>
  <si>
    <t>要介護度1</t>
    <phoneticPr fontId="4"/>
  </si>
  <si>
    <t>要介護度2</t>
    <phoneticPr fontId="4"/>
  </si>
  <si>
    <t>常時おむつを使用している（便意・尿意がない）。　　　　　　　　　</t>
    <phoneticPr fontId="7"/>
  </si>
  <si>
    <t>日常生活で使用（一時利用を除く）。</t>
    <rPh sb="5" eb="7">
      <t>シヨウ</t>
    </rPh>
    <rPh sb="8" eb="10">
      <t>イチジ</t>
    </rPh>
    <rPh sb="10" eb="12">
      <t>リヨウ</t>
    </rPh>
    <rPh sb="13" eb="14">
      <t>ノゾ</t>
    </rPh>
    <phoneticPr fontId="7"/>
  </si>
  <si>
    <t>（自立具を使用し、）自分で食事ができる。</t>
    <phoneticPr fontId="4"/>
  </si>
  <si>
    <t>（ボタンやファスナー以外は）自分で着脱できる。</t>
    <phoneticPr fontId="7"/>
  </si>
  <si>
    <t>前開き上衣の袖等は通せる。</t>
    <rPh sb="7" eb="8">
      <t>トウ</t>
    </rPh>
    <phoneticPr fontId="7"/>
  </si>
  <si>
    <t>（時折手を貸して）自分で入浴でき、大まかに洗える。</t>
    <phoneticPr fontId="7"/>
  </si>
  <si>
    <t>（洗身・洗髪等はできないが、）一般浴を利用している。</t>
    <rPh sb="6" eb="7">
      <t>トウ</t>
    </rPh>
    <phoneticPr fontId="7"/>
  </si>
  <si>
    <t>乗降は介助するが、車椅子の操作は自分でできる。</t>
    <phoneticPr fontId="7"/>
  </si>
  <si>
    <t>（２）取組方針の状況</t>
    <rPh sb="3" eb="5">
      <t>トリクミ</t>
    </rPh>
    <rPh sb="5" eb="7">
      <t>ホウシン</t>
    </rPh>
    <phoneticPr fontId="7"/>
  </si>
  <si>
    <t>①ケアプランの作成について</t>
    <phoneticPr fontId="7"/>
  </si>
  <si>
    <t>寝たきり防止に関する対策
（離床対策）</t>
    <phoneticPr fontId="7"/>
  </si>
  <si>
    <t>・作成時期　</t>
    <phoneticPr fontId="7"/>
  </si>
  <si>
    <t>・作成者及び決定者　</t>
    <phoneticPr fontId="7"/>
  </si>
  <si>
    <t>・作成手順・方法（関係者との協議状況等）</t>
    <phoneticPr fontId="7"/>
  </si>
  <si>
    <t>褥瘡予防に関する対策</t>
    <phoneticPr fontId="7"/>
  </si>
  <si>
    <t>②ケアプランの見直しについて</t>
    <phoneticPr fontId="7"/>
  </si>
  <si>
    <t>・見直し時期</t>
    <phoneticPr fontId="7"/>
  </si>
  <si>
    <t>おむつ外しに関する対策</t>
    <phoneticPr fontId="7"/>
  </si>
  <si>
    <t>・作成者及び決定者</t>
    <phoneticPr fontId="7"/>
  </si>
  <si>
    <t>・見直し手順・方法（関係者との協議状況等）</t>
    <phoneticPr fontId="7"/>
  </si>
  <si>
    <t>（３）身体拘束解消のための方策の実施状況</t>
    <phoneticPr fontId="7"/>
  </si>
  <si>
    <t>身体拘束の実施有無（前回監査以降）</t>
    <rPh sb="0" eb="2">
      <t>シンタイ</t>
    </rPh>
    <rPh sb="2" eb="4">
      <t>コウソク</t>
    </rPh>
    <rPh sb="5" eb="7">
      <t>ジッシ</t>
    </rPh>
    <rPh sb="7" eb="9">
      <t>ウム</t>
    </rPh>
    <rPh sb="10" eb="12">
      <t>ゼンカイ</t>
    </rPh>
    <rPh sb="11" eb="12">
      <t>チョクゼン</t>
    </rPh>
    <rPh sb="12" eb="14">
      <t>カンサ</t>
    </rPh>
    <rPh sb="14" eb="16">
      <t>イコウ</t>
    </rPh>
    <phoneticPr fontId="7"/>
  </si>
  <si>
    <t>名</t>
    <rPh sb="0" eb="1">
      <t>メイ</t>
    </rPh>
    <phoneticPr fontId="7"/>
  </si>
  <si>
    <t>無</t>
    <rPh sb="0" eb="1">
      <t>ナ</t>
    </rPh>
    <phoneticPr fontId="2"/>
  </si>
  <si>
    <t>実施している場合のみ記入</t>
    <rPh sb="0" eb="2">
      <t>ジッシ</t>
    </rPh>
    <rPh sb="6" eb="8">
      <t>バアイ</t>
    </rPh>
    <rPh sb="10" eb="12">
      <t>キニュウ</t>
    </rPh>
    <phoneticPr fontId="7"/>
  </si>
  <si>
    <t>実施内容</t>
    <rPh sb="0" eb="2">
      <t>ジッシ</t>
    </rPh>
    <rPh sb="2" eb="4">
      <t>ナイヨウ</t>
    </rPh>
    <phoneticPr fontId="7"/>
  </si>
  <si>
    <t>ベッドの四本柵</t>
    <rPh sb="4" eb="5">
      <t>ヨン</t>
    </rPh>
    <rPh sb="6" eb="7">
      <t>サク</t>
    </rPh>
    <phoneticPr fontId="7"/>
  </si>
  <si>
    <t>名）</t>
    <rPh sb="0" eb="1">
      <t>メイ</t>
    </rPh>
    <phoneticPr fontId="7"/>
  </si>
  <si>
    <t>つなぎ服</t>
    <rPh sb="3" eb="4">
      <t>フク</t>
    </rPh>
    <phoneticPr fontId="7"/>
  </si>
  <si>
    <t>車椅子ベルト</t>
    <rPh sb="0" eb="3">
      <t>クルマイス</t>
    </rPh>
    <phoneticPr fontId="7"/>
  </si>
  <si>
    <t>ミトン手袋</t>
    <rPh sb="3" eb="5">
      <t>テブクロ</t>
    </rPh>
    <phoneticPr fontId="7"/>
  </si>
  <si>
    <t>その他の抑制</t>
    <rPh sb="2" eb="3">
      <t>タ</t>
    </rPh>
    <rPh sb="4" eb="6">
      <t>ヨクセイ</t>
    </rPh>
    <phoneticPr fontId="7"/>
  </si>
  <si>
    <t>ひも等による抑制</t>
    <rPh sb="2" eb="3">
      <t>トウ</t>
    </rPh>
    <rPh sb="6" eb="8">
      <t>ヨクセイ</t>
    </rPh>
    <phoneticPr fontId="7"/>
  </si>
  <si>
    <t>③ケース会議について</t>
    <rPh sb="4" eb="6">
      <t>カイギ</t>
    </rPh>
    <phoneticPr fontId="7"/>
  </si>
  <si>
    <t>内容：（</t>
    <rPh sb="0" eb="2">
      <t>ナイヨウ</t>
    </rPh>
    <phoneticPr fontId="7"/>
  </si>
  <si>
    <t>・実施状況</t>
    <rPh sb="1" eb="3">
      <t>ジッシ</t>
    </rPh>
    <rPh sb="3" eb="5">
      <t>ジョウキョウ</t>
    </rPh>
    <phoneticPr fontId="7"/>
  </si>
  <si>
    <t>同意書の有無</t>
    <rPh sb="0" eb="3">
      <t>ドウイショ</t>
    </rPh>
    <rPh sb="4" eb="6">
      <t>ウム</t>
    </rPh>
    <phoneticPr fontId="7"/>
  </si>
  <si>
    <t>回</t>
    <rPh sb="0" eb="1">
      <t>カイ</t>
    </rPh>
    <phoneticPr fontId="7"/>
  </si>
  <si>
    <t>／</t>
    <phoneticPr fontId="7"/>
  </si>
  <si>
    <t>経過観察記録の作成有無</t>
    <phoneticPr fontId="7"/>
  </si>
  <si>
    <t>身体拘束等に係る委員会の設置状況</t>
    <rPh sb="6" eb="7">
      <t>カカ</t>
    </rPh>
    <rPh sb="14" eb="16">
      <t>ジョウキョウ</t>
    </rPh>
    <phoneticPr fontId="7"/>
  </si>
  <si>
    <t>・会議構成員</t>
    <rPh sb="1" eb="3">
      <t>カイギ</t>
    </rPh>
    <rPh sb="3" eb="6">
      <t>コウセイイン</t>
    </rPh>
    <phoneticPr fontId="7"/>
  </si>
  <si>
    <t>身体拘束等の適正化のための指針の有無</t>
    <phoneticPr fontId="7"/>
  </si>
  <si>
    <t>有（</t>
    <rPh sb="0" eb="1">
      <t>ア</t>
    </rPh>
    <phoneticPr fontId="2"/>
  </si>
  <si>
    <t>有（</t>
    <rPh sb="0" eb="1">
      <t>ア</t>
    </rPh>
    <phoneticPr fontId="7"/>
  </si>
  <si>
    <t>日作成）</t>
    <rPh sb="0" eb="1">
      <t>ニチ</t>
    </rPh>
    <rPh sb="1" eb="3">
      <t>サクセイ</t>
    </rPh>
    <phoneticPr fontId="7"/>
  </si>
  <si>
    <t>その他の取組み</t>
    <rPh sb="2" eb="3">
      <t>タ</t>
    </rPh>
    <rPh sb="4" eb="6">
      <t>トリクミ</t>
    </rPh>
    <phoneticPr fontId="7"/>
  </si>
  <si>
    <t>（１）個別ケアプランの作成及び見直し</t>
    <phoneticPr fontId="4"/>
  </si>
  <si>
    <t>８．入所者の処遇状況</t>
    <phoneticPr fontId="4"/>
  </si>
  <si>
    <t>有</t>
    <rPh sb="0" eb="1">
      <t>ア</t>
    </rPh>
    <phoneticPr fontId="2"/>
  </si>
  <si>
    <t>（年</t>
    <rPh sb="1" eb="2">
      <t>ネン</t>
    </rPh>
    <phoneticPr fontId="7"/>
  </si>
  <si>
    <t>回）</t>
    <rPh sb="0" eb="1">
      <t>カイ</t>
    </rPh>
    <phoneticPr fontId="7"/>
  </si>
  <si>
    <t>日作成</t>
    <rPh sb="0" eb="1">
      <t>ヒ</t>
    </rPh>
    <rPh sb="1" eb="3">
      <t>サクセイ</t>
    </rPh>
    <phoneticPr fontId="7"/>
  </si>
  <si>
    <t>委員会の構成員</t>
    <rPh sb="0" eb="3">
      <t>イインカイ</t>
    </rPh>
    <rPh sb="4" eb="7">
      <t>コウセイイン</t>
    </rPh>
    <phoneticPr fontId="7"/>
  </si>
  <si>
    <t>施設長</t>
    <rPh sb="0" eb="3">
      <t>シセツチョウ</t>
    </rPh>
    <phoneticPr fontId="7"/>
  </si>
  <si>
    <t>事務長</t>
    <rPh sb="0" eb="3">
      <t>ジムチョウ</t>
    </rPh>
    <phoneticPr fontId="7"/>
  </si>
  <si>
    <t>生活相談員</t>
    <rPh sb="0" eb="5">
      <t>セイカツソウダンイン</t>
    </rPh>
    <phoneticPr fontId="7"/>
  </si>
  <si>
    <t>その他（</t>
    <rPh sb="2" eb="3">
      <t>タ</t>
    </rPh>
    <phoneticPr fontId="7"/>
  </si>
  <si>
    <t>事故発生防止措置実施
担当者　職・氏名</t>
    <rPh sb="0" eb="2">
      <t>ジコ</t>
    </rPh>
    <rPh sb="2" eb="4">
      <t>ハッセイ</t>
    </rPh>
    <rPh sb="4" eb="6">
      <t>ボウシ</t>
    </rPh>
    <rPh sb="6" eb="8">
      <t>ソチ</t>
    </rPh>
    <rPh sb="8" eb="10">
      <t>ジッシ</t>
    </rPh>
    <rPh sb="11" eb="14">
      <t>タントウシャ</t>
    </rPh>
    <rPh sb="15" eb="16">
      <t>ショク</t>
    </rPh>
    <rPh sb="17" eb="19">
      <t>シメイ</t>
    </rPh>
    <phoneticPr fontId="7"/>
  </si>
  <si>
    <t>看護職員</t>
    <rPh sb="0" eb="4">
      <t>カンゴショクイン</t>
    </rPh>
    <phoneticPr fontId="7"/>
  </si>
  <si>
    <t>事故発生時の県・市町村、家族への連絡体制の整備有無</t>
    <rPh sb="23" eb="25">
      <t>ウム</t>
    </rPh>
    <phoneticPr fontId="7"/>
  </si>
  <si>
    <t>事故報告書の整備、保存状況</t>
    <phoneticPr fontId="7"/>
  </si>
  <si>
    <t>年間）</t>
    <rPh sb="0" eb="2">
      <t>ネンカン</t>
    </rPh>
    <phoneticPr fontId="7"/>
  </si>
  <si>
    <t>賠償すべき事故が発生した場合における、損害賠償を速やかに行う体制の整備有無</t>
    <rPh sb="30" eb="32">
      <t>タイセイ</t>
    </rPh>
    <rPh sb="33" eb="35">
      <t>セイビ</t>
    </rPh>
    <rPh sb="35" eb="37">
      <t>ウム</t>
    </rPh>
    <phoneticPr fontId="7"/>
  </si>
  <si>
    <t>虐待の防止のための対策を検討する委員会の設置状況</t>
    <rPh sb="0" eb="2">
      <t>ギャクタイ</t>
    </rPh>
    <rPh sb="3" eb="5">
      <t>ボウシ</t>
    </rPh>
    <rPh sb="9" eb="11">
      <t>タイサク</t>
    </rPh>
    <rPh sb="12" eb="14">
      <t>ケントウ</t>
    </rPh>
    <rPh sb="22" eb="24">
      <t>ジョウキョウ</t>
    </rPh>
    <phoneticPr fontId="7"/>
  </si>
  <si>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7"/>
  </si>
  <si>
    <t>曜日</t>
    <rPh sb="0" eb="2">
      <t>ヨウビ</t>
    </rPh>
    <phoneticPr fontId="7"/>
  </si>
  <si>
    <t>一般浴</t>
    <rPh sb="0" eb="2">
      <t>イッパン</t>
    </rPh>
    <rPh sb="2" eb="3">
      <t>ヨク</t>
    </rPh>
    <phoneticPr fontId="7"/>
  </si>
  <si>
    <t>特殊浴</t>
    <rPh sb="0" eb="2">
      <t>トクシュ</t>
    </rPh>
    <rPh sb="2" eb="3">
      <t>ヨク</t>
    </rPh>
    <phoneticPr fontId="7"/>
  </si>
  <si>
    <t>対象者のうち入浴を
行っていない者の状況</t>
    <phoneticPr fontId="7"/>
  </si>
  <si>
    <t>不入浴の主な理由</t>
    <rPh sb="0" eb="1">
      <t>フ</t>
    </rPh>
    <rPh sb="1" eb="3">
      <t>ニュウヨク</t>
    </rPh>
    <rPh sb="4" eb="5">
      <t>オモ</t>
    </rPh>
    <rPh sb="6" eb="8">
      <t>リユウ</t>
    </rPh>
    <phoneticPr fontId="7"/>
  </si>
  <si>
    <t>隔日以上の入浴の
機会の提供有無</t>
    <rPh sb="14" eb="16">
      <t>ウム</t>
    </rPh>
    <phoneticPr fontId="7"/>
  </si>
  <si>
    <t>対象者</t>
    <rPh sb="0" eb="3">
      <t>タイショウシャ</t>
    </rPh>
    <phoneticPr fontId="7"/>
  </si>
  <si>
    <t>入浴者</t>
    <rPh sb="0" eb="2">
      <t>ニュウヨク</t>
    </rPh>
    <rPh sb="2" eb="3">
      <t>シャ</t>
    </rPh>
    <phoneticPr fontId="7"/>
  </si>
  <si>
    <t>清拭</t>
    <rPh sb="0" eb="2">
      <t>セイシキ</t>
    </rPh>
    <phoneticPr fontId="7"/>
  </si>
  <si>
    <t>その他</t>
    <rPh sb="2" eb="3">
      <t>タ</t>
    </rPh>
    <phoneticPr fontId="7"/>
  </si>
  <si>
    <t>日</t>
    <rPh sb="0" eb="1">
      <t>ニチ</t>
    </rPh>
    <phoneticPr fontId="2"/>
  </si>
  <si>
    <t>入浴を提供している曜日</t>
    <rPh sb="0" eb="2">
      <t>ニュウヨク</t>
    </rPh>
    <rPh sb="3" eb="5">
      <t>テイキョウ</t>
    </rPh>
    <rPh sb="9" eb="11">
      <t>ヨウビ</t>
    </rPh>
    <phoneticPr fontId="7"/>
  </si>
  <si>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</si>
  <si>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</si>
  <si>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</si>
  <si>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</si>
  <si>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</si>
  <si>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</si>
  <si>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r>
      <t>入浴の機会の提供</t>
    </r>
    <r>
      <rPr>
        <b/>
        <sz val="10"/>
        <rFont val="Yu Gothic UI"/>
        <family val="3"/>
        <charset val="128"/>
      </rPr>
      <t>（軽費（ケア）のみ）</t>
    </r>
    <phoneticPr fontId="7"/>
  </si>
  <si>
    <t>事故発生の防止のための指針の整備状況</t>
    <rPh sb="16" eb="18">
      <t>ジョウキョウ</t>
    </rPh>
    <phoneticPr fontId="7"/>
  </si>
  <si>
    <t>事故防止検討委員会の設置状況</t>
    <rPh sb="12" eb="14">
      <t>ジョウキョウ</t>
    </rPh>
    <phoneticPr fontId="7"/>
  </si>
  <si>
    <t>虐待の防止のための指針の整備状況</t>
    <rPh sb="0" eb="2">
      <t>ギャクタイ</t>
    </rPh>
    <rPh sb="14" eb="16">
      <t>ジョウキョウ</t>
    </rPh>
    <phoneticPr fontId="7"/>
  </si>
  <si>
    <t>８．入所者の処遇状況</t>
    <phoneticPr fontId="7"/>
  </si>
  <si>
    <t>個別リハビリ計画</t>
    <rPh sb="0" eb="2">
      <t>コベツ</t>
    </rPh>
    <rPh sb="6" eb="8">
      <t>ケイカク</t>
    </rPh>
    <phoneticPr fontId="7"/>
  </si>
  <si>
    <t>クラブ・サークル名</t>
    <rPh sb="8" eb="9">
      <t>メイ</t>
    </rPh>
    <phoneticPr fontId="7"/>
  </si>
  <si>
    <t>指導者</t>
    <rPh sb="0" eb="3">
      <t>シドウシャ</t>
    </rPh>
    <phoneticPr fontId="7"/>
  </si>
  <si>
    <t>開催状況</t>
    <rPh sb="0" eb="2">
      <t>カイサイ</t>
    </rPh>
    <rPh sb="2" eb="4">
      <t>ジョウキョウ</t>
    </rPh>
    <phoneticPr fontId="7"/>
  </si>
  <si>
    <t>年月日</t>
    <rPh sb="0" eb="3">
      <t>ネンガッピ</t>
    </rPh>
    <phoneticPr fontId="7"/>
  </si>
  <si>
    <t>内　　容</t>
    <rPh sb="0" eb="1">
      <t>ウチ</t>
    </rPh>
    <rPh sb="3" eb="4">
      <t>カタチ</t>
    </rPh>
    <phoneticPr fontId="7"/>
  </si>
  <si>
    <t>参加者の属性</t>
    <rPh sb="0" eb="3">
      <t>サンカシャ</t>
    </rPh>
    <rPh sb="4" eb="6">
      <t>ゾクセイ</t>
    </rPh>
    <phoneticPr fontId="7"/>
  </si>
  <si>
    <t>家族</t>
    <rPh sb="0" eb="2">
      <t>カゾク</t>
    </rPh>
    <phoneticPr fontId="7"/>
  </si>
  <si>
    <t>地域
住民</t>
    <rPh sb="0" eb="2">
      <t>チイキ</t>
    </rPh>
    <rPh sb="3" eb="5">
      <t>ジュウミン</t>
    </rPh>
    <phoneticPr fontId="7"/>
  </si>
  <si>
    <t>ボラン
ティア</t>
    <phoneticPr fontId="7"/>
  </si>
  <si>
    <t>策定者</t>
    <rPh sb="0" eb="3">
      <t>サクテイシャ</t>
    </rPh>
    <phoneticPr fontId="7"/>
  </si>
  <si>
    <t>回/</t>
    <rPh sb="0" eb="1">
      <t>カイ</t>
    </rPh>
    <phoneticPr fontId="7"/>
  </si>
  <si>
    <t>種類</t>
    <rPh sb="0" eb="2">
      <t>シュルイ</t>
    </rPh>
    <phoneticPr fontId="7"/>
  </si>
  <si>
    <t>内容</t>
    <rPh sb="0" eb="2">
      <t>ナイヨウ</t>
    </rPh>
    <phoneticPr fontId="7"/>
  </si>
  <si>
    <t>作業療法</t>
    <rPh sb="0" eb="4">
      <t>サギョウリョウホウ</t>
    </rPh>
    <phoneticPr fontId="7"/>
  </si>
  <si>
    <t>理学療法</t>
    <rPh sb="0" eb="2">
      <t>リガク</t>
    </rPh>
    <rPh sb="2" eb="4">
      <t>リョウホウ</t>
    </rPh>
    <phoneticPr fontId="7"/>
  </si>
  <si>
    <t>言語療法</t>
    <rPh sb="0" eb="4">
      <t>ゲンゴリョウホウ</t>
    </rPh>
    <phoneticPr fontId="7"/>
  </si>
  <si>
    <t>名称</t>
    <rPh sb="0" eb="2">
      <t>メイショウ</t>
    </rPh>
    <phoneticPr fontId="7"/>
  </si>
  <si>
    <t>実施時期</t>
    <rPh sb="0" eb="2">
      <t>ジッシ</t>
    </rPh>
    <rPh sb="2" eb="4">
      <t>ジキ</t>
    </rPh>
    <phoneticPr fontId="7"/>
  </si>
  <si>
    <t>機能減退防止のために行うものも含めてください。</t>
    <phoneticPr fontId="7"/>
  </si>
  <si>
    <t>（例）</t>
    <phoneticPr fontId="7"/>
  </si>
  <si>
    <t>・作業療法</t>
    <phoneticPr fontId="7"/>
  </si>
  <si>
    <t>・理学療法</t>
    <rPh sb="1" eb="3">
      <t>リガク</t>
    </rPh>
    <rPh sb="3" eb="5">
      <t>リョウホウ</t>
    </rPh>
    <phoneticPr fontId="7"/>
  </si>
  <si>
    <t>・言語療法</t>
    <rPh sb="1" eb="3">
      <t>ゲンゴ</t>
    </rPh>
    <rPh sb="3" eb="5">
      <t>リョウホウ</t>
    </rPh>
    <phoneticPr fontId="7"/>
  </si>
  <si>
    <t>言語機能回復訓練</t>
  </si>
  <si>
    <t>・その他</t>
    <rPh sb="3" eb="4">
      <t>タ</t>
    </rPh>
    <phoneticPr fontId="7"/>
  </si>
  <si>
    <t>（注）</t>
    <rPh sb="1" eb="2">
      <t>チュウ</t>
    </rPh>
    <phoneticPr fontId="7"/>
  </si>
  <si>
    <t>同様の資料があれば、代替として添付してください。</t>
    <phoneticPr fontId="7"/>
  </si>
  <si>
    <t>1週間あたりの
実施回数</t>
    <rPh sb="1" eb="3">
      <t>シュウカン</t>
    </rPh>
    <rPh sb="8" eb="12">
      <t>ジッシカイスウ</t>
    </rPh>
    <phoneticPr fontId="7"/>
  </si>
  <si>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7"/>
  </si>
  <si>
    <t>（１）大掃除の実施状況</t>
    <rPh sb="3" eb="6">
      <t>オオソウジ</t>
    </rPh>
    <rPh sb="7" eb="9">
      <t>ジッシ</t>
    </rPh>
    <rPh sb="9" eb="11">
      <t>ジョウキョウ</t>
    </rPh>
    <phoneticPr fontId="7"/>
  </si>
  <si>
    <t>（２）循環式浴槽について</t>
    <rPh sb="3" eb="6">
      <t>ジュンカンシキ</t>
    </rPh>
    <rPh sb="6" eb="8">
      <t>ヨクソウ</t>
    </rPh>
    <phoneticPr fontId="7"/>
  </si>
  <si>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7"/>
  </si>
  <si>
    <t>水質検査の実施状況</t>
    <phoneticPr fontId="7"/>
  </si>
  <si>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7"/>
  </si>
  <si>
    <t>※連日使用している場合　年2回以上</t>
    <rPh sb="1" eb="3">
      <t>レンジツ</t>
    </rPh>
    <rPh sb="3" eb="5">
      <t>シヨウ</t>
    </rPh>
    <rPh sb="9" eb="11">
      <t>バアイ</t>
    </rPh>
    <rPh sb="12" eb="13">
      <t>ネン</t>
    </rPh>
    <rPh sb="14" eb="15">
      <t>カイ</t>
    </rPh>
    <rPh sb="15" eb="17">
      <t>イジョウ</t>
    </rPh>
    <phoneticPr fontId="7"/>
  </si>
  <si>
    <t>水質検査記録の保管状況</t>
    <rPh sb="7" eb="9">
      <t>ホカン</t>
    </rPh>
    <rPh sb="9" eb="11">
      <t>ジョウキョウ</t>
    </rPh>
    <phoneticPr fontId="7"/>
  </si>
  <si>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7"/>
  </si>
  <si>
    <t>苦情受付窓口の
設置</t>
    <phoneticPr fontId="7"/>
  </si>
  <si>
    <t>苦情受付担当者
職種・氏名</t>
    <rPh sb="0" eb="2">
      <t>クジョウ</t>
    </rPh>
    <rPh sb="2" eb="4">
      <t>ウケツケ</t>
    </rPh>
    <rPh sb="4" eb="6">
      <t>タントウ</t>
    </rPh>
    <rPh sb="6" eb="7">
      <t>シャ</t>
    </rPh>
    <rPh sb="8" eb="10">
      <t>ショクシュ</t>
    </rPh>
    <rPh sb="11" eb="13">
      <t>シメイ</t>
    </rPh>
    <phoneticPr fontId="5"/>
  </si>
  <si>
    <t>点検記録の保管状況</t>
    <phoneticPr fontId="7"/>
  </si>
  <si>
    <t>苦情解決責任者
職種・氏名</t>
    <rPh sb="0" eb="2">
      <t>クジョウ</t>
    </rPh>
    <rPh sb="2" eb="4">
      <t>カイケツ</t>
    </rPh>
    <rPh sb="4" eb="6">
      <t>セキニン</t>
    </rPh>
    <rPh sb="6" eb="7">
      <t>シャ</t>
    </rPh>
    <rPh sb="8" eb="10">
      <t>ショクシュ</t>
    </rPh>
    <rPh sb="11" eb="13">
      <t>シメイ</t>
    </rPh>
    <phoneticPr fontId="5"/>
  </si>
  <si>
    <t>貯湯槽の清掃及び消毒の実施状況</t>
    <rPh sb="4" eb="6">
      <t>セイソウ</t>
    </rPh>
    <rPh sb="6" eb="7">
      <t>オヨ</t>
    </rPh>
    <rPh sb="8" eb="10">
      <t>ショウドク</t>
    </rPh>
    <phoneticPr fontId="7"/>
  </si>
  <si>
    <t>第三者委員の
設置</t>
    <rPh sb="0" eb="3">
      <t>ダイサンシャ</t>
    </rPh>
    <rPh sb="3" eb="5">
      <t>イイン</t>
    </rPh>
    <phoneticPr fontId="7"/>
  </si>
  <si>
    <t>職・資格等</t>
    <rPh sb="0" eb="1">
      <t>ショク</t>
    </rPh>
    <rPh sb="2" eb="4">
      <t>シカク</t>
    </rPh>
    <rPh sb="4" eb="5">
      <t>トウ</t>
    </rPh>
    <phoneticPr fontId="7"/>
  </si>
  <si>
    <t>浴槽水の換水頻度</t>
    <rPh sb="0" eb="2">
      <t>ヨクソウ</t>
    </rPh>
    <rPh sb="2" eb="3">
      <t>スイ</t>
    </rPh>
    <phoneticPr fontId="7"/>
  </si>
  <si>
    <t>週</t>
    <rPh sb="0" eb="1">
      <t>シュウ</t>
    </rPh>
    <phoneticPr fontId="7"/>
  </si>
  <si>
    <t>職・資格等の例示</t>
    <rPh sb="0" eb="1">
      <t>ショク</t>
    </rPh>
    <rPh sb="2" eb="5">
      <t>シカクトウ</t>
    </rPh>
    <rPh sb="6" eb="8">
      <t>レイジ</t>
    </rPh>
    <phoneticPr fontId="5"/>
  </si>
  <si>
    <t>①評議員(理事は除く)　　②監事　　③民生委員・児童委員　　④大学教授　　⑤弁護士　など。</t>
    <phoneticPr fontId="7"/>
  </si>
  <si>
    <t>ろ過器、循環配水管について</t>
    <rPh sb="4" eb="6">
      <t>ジュンカン</t>
    </rPh>
    <rPh sb="6" eb="9">
      <t>ハイスイカン</t>
    </rPh>
    <phoneticPr fontId="7"/>
  </si>
  <si>
    <t>逆洗浄等の頻度</t>
    <rPh sb="0" eb="1">
      <t>ギャク</t>
    </rPh>
    <rPh sb="1" eb="3">
      <t>センジョウ</t>
    </rPh>
    <rPh sb="3" eb="4">
      <t>トウ</t>
    </rPh>
    <rPh sb="5" eb="7">
      <t>ヒンド</t>
    </rPh>
    <phoneticPr fontId="7"/>
  </si>
  <si>
    <t>利用者への周知</t>
    <rPh sb="0" eb="3">
      <t>リヨウシャ</t>
    </rPh>
    <rPh sb="5" eb="7">
      <t>シュウチ</t>
    </rPh>
    <phoneticPr fontId="5"/>
  </si>
  <si>
    <t>①周知方法</t>
    <rPh sb="1" eb="3">
      <t>シュウチ</t>
    </rPh>
    <rPh sb="3" eb="5">
      <t>ホウホウ</t>
    </rPh>
    <phoneticPr fontId="7"/>
  </si>
  <si>
    <t>施設掲示板に掲示</t>
    <rPh sb="0" eb="2">
      <t>シセツ</t>
    </rPh>
    <rPh sb="2" eb="5">
      <t>ケイジバン</t>
    </rPh>
    <rPh sb="6" eb="8">
      <t>ケイジ</t>
    </rPh>
    <phoneticPr fontId="7"/>
  </si>
  <si>
    <t>消毒方法</t>
    <rPh sb="0" eb="2">
      <t>ショウドク</t>
    </rPh>
    <rPh sb="2" eb="4">
      <t>ホウホウ</t>
    </rPh>
    <phoneticPr fontId="7"/>
  </si>
  <si>
    <t>パンフレット配布</t>
    <rPh sb="6" eb="8">
      <t>ハイフ</t>
    </rPh>
    <phoneticPr fontId="7"/>
  </si>
  <si>
    <t>　　　　　 　　　　　</t>
    <phoneticPr fontId="7"/>
  </si>
  <si>
    <t>重要事項説明書、契約書に記載</t>
    <rPh sb="0" eb="2">
      <t>ジュウヨウ</t>
    </rPh>
    <rPh sb="2" eb="4">
      <t>ジコウ</t>
    </rPh>
    <rPh sb="4" eb="7">
      <t>セツメイショ</t>
    </rPh>
    <rPh sb="8" eb="11">
      <t>ケイヤクショ</t>
    </rPh>
    <rPh sb="12" eb="14">
      <t>キサイ</t>
    </rPh>
    <phoneticPr fontId="7"/>
  </si>
  <si>
    <t>残留塩素濃度の測定記録の保管状況</t>
    <rPh sb="7" eb="9">
      <t>ソクテイ</t>
    </rPh>
    <rPh sb="9" eb="11">
      <t>キロク</t>
    </rPh>
    <phoneticPr fontId="7"/>
  </si>
  <si>
    <t>②周知内容</t>
    <rPh sb="1" eb="3">
      <t>シュウチ</t>
    </rPh>
    <rPh sb="3" eb="5">
      <t>ナイヨウ</t>
    </rPh>
    <phoneticPr fontId="7"/>
  </si>
  <si>
    <t>残留塩素濃度の確認頻度</t>
    <phoneticPr fontId="7"/>
  </si>
  <si>
    <t xml:space="preserve"> 受付窓口の氏名</t>
    <phoneticPr fontId="7"/>
  </si>
  <si>
    <t xml:space="preserve"> 第三者委員の連絡先</t>
    <phoneticPr fontId="7"/>
  </si>
  <si>
    <t>１．循環配管等内に生物膜がないか点検し、生物膜があれば除去（消毒）してください。</t>
    <phoneticPr fontId="7"/>
  </si>
  <si>
    <t xml:space="preserve"> 県運営適正化委員会の連絡先</t>
    <phoneticPr fontId="7"/>
  </si>
  <si>
    <t xml:space="preserve"> その他（</t>
    <phoneticPr fontId="7"/>
  </si>
  <si>
    <t>①公表方法</t>
    <rPh sb="1" eb="3">
      <t>コウヒョウ</t>
    </rPh>
    <rPh sb="3" eb="5">
      <t>ホウホウ</t>
    </rPh>
    <phoneticPr fontId="7"/>
  </si>
  <si>
    <t>（３）加湿装置について</t>
    <rPh sb="3" eb="5">
      <t>カシツ</t>
    </rPh>
    <rPh sb="5" eb="7">
      <t>ソウチ</t>
    </rPh>
    <phoneticPr fontId="7"/>
  </si>
  <si>
    <t>加湿装置の使用有無</t>
    <rPh sb="0" eb="2">
      <t>カシツ</t>
    </rPh>
    <rPh sb="2" eb="4">
      <t>ソウチ</t>
    </rPh>
    <phoneticPr fontId="7"/>
  </si>
  <si>
    <t>ホームページの活用</t>
    <phoneticPr fontId="7"/>
  </si>
  <si>
    <t>広報誌の活用</t>
    <phoneticPr fontId="7"/>
  </si>
  <si>
    <t>加湿装置の使用状況
（使用開始時及び
使用期間中）</t>
    <rPh sb="0" eb="2">
      <t>カシツ</t>
    </rPh>
    <rPh sb="5" eb="7">
      <t>シヨウ</t>
    </rPh>
    <phoneticPr fontId="7"/>
  </si>
  <si>
    <t>点検</t>
    <rPh sb="0" eb="2">
      <t>テンケン</t>
    </rPh>
    <phoneticPr fontId="7"/>
  </si>
  <si>
    <t>事業報告書への記載</t>
    <phoneticPr fontId="7"/>
  </si>
  <si>
    <t>清掃</t>
    <rPh sb="0" eb="2">
      <t>セイソウ</t>
    </rPh>
    <phoneticPr fontId="7"/>
  </si>
  <si>
    <t>水抜き</t>
    <rPh sb="0" eb="2">
      <t>ミズヌ</t>
    </rPh>
    <phoneticPr fontId="7"/>
  </si>
  <si>
    <t>②公表時期</t>
    <rPh sb="1" eb="3">
      <t>コウヒョウ</t>
    </rPh>
    <rPh sb="3" eb="5">
      <t>ジキ</t>
    </rPh>
    <phoneticPr fontId="7"/>
  </si>
  <si>
    <t>換水</t>
    <rPh sb="0" eb="1">
      <t>カ</t>
    </rPh>
    <rPh sb="1" eb="2">
      <t>スイ</t>
    </rPh>
    <phoneticPr fontId="7"/>
  </si>
  <si>
    <t>タンク内の清掃</t>
    <rPh sb="3" eb="4">
      <t>ナイ</t>
    </rPh>
    <rPh sb="5" eb="7">
      <t>セイソウ</t>
    </rPh>
    <phoneticPr fontId="7"/>
  </si>
  <si>
    <t>個人情報に関するものを除き、実績を定期的に公表することが必要。</t>
    <rPh sb="28" eb="30">
      <t>ヒツヨウ</t>
    </rPh>
    <phoneticPr fontId="7"/>
  </si>
  <si>
    <t>加湿装置…主にビル用の空気調和設備に組み込まれているもの。</t>
    <rPh sb="0" eb="2">
      <t>カシツ</t>
    </rPh>
    <rPh sb="2" eb="4">
      <t>ソウチ</t>
    </rPh>
    <rPh sb="5" eb="6">
      <t>オモ</t>
    </rPh>
    <phoneticPr fontId="7"/>
  </si>
  <si>
    <t>循環式浴槽の使用有無</t>
    <phoneticPr fontId="7"/>
  </si>
  <si>
    <t>２．ろ過器の前に設置されている設備。浴槽の下にある排水口のことではないので注意。</t>
    <phoneticPr fontId="7"/>
  </si>
  <si>
    <t>９．衛生管理の状況</t>
    <rPh sb="2" eb="4">
      <t>エイセイ</t>
    </rPh>
    <rPh sb="4" eb="6">
      <t>カンリ</t>
    </rPh>
    <rPh sb="7" eb="9">
      <t>ジョウキョウ</t>
    </rPh>
    <phoneticPr fontId="7"/>
  </si>
  <si>
    <t>※3年以上保存</t>
    <rPh sb="2" eb="3">
      <t>ネン</t>
    </rPh>
    <rPh sb="3" eb="5">
      <t>イジョウ</t>
    </rPh>
    <rPh sb="5" eb="7">
      <t>ホゾン</t>
    </rPh>
    <phoneticPr fontId="7"/>
  </si>
  <si>
    <t>循環配管等の点検状況※1</t>
    <rPh sb="8" eb="10">
      <t>ジョウキョウ</t>
    </rPh>
    <phoneticPr fontId="7"/>
  </si>
  <si>
    <t>集毛器（ヘアキャッチャー）の
清掃頻度※2</t>
    <phoneticPr fontId="7"/>
  </si>
  <si>
    <t>あいまいな名目の費用徴収ではなく、費用の内訳が</t>
  </si>
  <si>
    <t>はい</t>
    <phoneticPr fontId="2"/>
  </si>
  <si>
    <t>いいえ</t>
    <phoneticPr fontId="2"/>
  </si>
  <si>
    <t>明らかになっているか。</t>
    <phoneticPr fontId="7"/>
  </si>
  <si>
    <t>利用者の自由な選択に基づくものか。</t>
  </si>
  <si>
    <t>利用者又はその家族等に事前に充分な説明を行い、</t>
  </si>
  <si>
    <t>その同意を得ているか。</t>
    <phoneticPr fontId="7"/>
  </si>
  <si>
    <t>受領額は、実費相当額の範囲内で行われているか。</t>
  </si>
  <si>
    <t>運営規程において定められ、その内容が重要事項説明書等に</t>
    <rPh sb="24" eb="25">
      <t>ショ</t>
    </rPh>
    <rPh sb="25" eb="26">
      <t>トウ</t>
    </rPh>
    <phoneticPr fontId="7"/>
  </si>
  <si>
    <t>反映されているか。</t>
    <phoneticPr fontId="7"/>
  </si>
  <si>
    <t>利用料に関する資料を一部添付してください。</t>
    <phoneticPr fontId="7"/>
  </si>
  <si>
    <t>内容
(身の回り品、教養娯楽費等)</t>
    <rPh sb="0" eb="2">
      <t>ナイヨウ</t>
    </rPh>
    <rPh sb="4" eb="5">
      <t>ミ</t>
    </rPh>
    <rPh sb="6" eb="7">
      <t>マワ</t>
    </rPh>
    <rPh sb="8" eb="9">
      <t>ヒン</t>
    </rPh>
    <rPh sb="10" eb="12">
      <t>キョウヨウ</t>
    </rPh>
    <rPh sb="12" eb="15">
      <t>ゴラクヒ</t>
    </rPh>
    <rPh sb="15" eb="16">
      <t>トウ</t>
    </rPh>
    <phoneticPr fontId="7"/>
  </si>
  <si>
    <t>金額
(円)</t>
    <rPh sb="0" eb="2">
      <t>キンガク</t>
    </rPh>
    <rPh sb="4" eb="5">
      <t>エン</t>
    </rPh>
    <phoneticPr fontId="7"/>
  </si>
  <si>
    <r>
      <t xml:space="preserve">単位
</t>
    </r>
    <r>
      <rPr>
        <sz val="9"/>
        <color rgb="FF000000"/>
        <rFont val="Yu Gothic UI"/>
        <family val="3"/>
        <charset val="128"/>
      </rPr>
      <t>(月・回数等)</t>
    </r>
    <rPh sb="0" eb="2">
      <t>タンイ</t>
    </rPh>
    <rPh sb="4" eb="5">
      <t>ツキ</t>
    </rPh>
    <rPh sb="6" eb="8">
      <t>カイスウ</t>
    </rPh>
    <rPh sb="8" eb="9">
      <t>トウ</t>
    </rPh>
    <phoneticPr fontId="7"/>
  </si>
  <si>
    <r>
      <t xml:space="preserve">単位
</t>
    </r>
    <r>
      <rPr>
        <sz val="9"/>
        <color rgb="FF000000"/>
        <rFont val="Yu Gothic UI"/>
        <family val="3"/>
        <charset val="128"/>
      </rPr>
      <t>(月・回数等)</t>
    </r>
    <rPh sb="0" eb="2">
      <t>タンイ</t>
    </rPh>
    <rPh sb="4" eb="5">
      <t>ツキ</t>
    </rPh>
    <rPh sb="6" eb="9">
      <t>カイスウトウ</t>
    </rPh>
    <phoneticPr fontId="7"/>
  </si>
  <si>
    <t>10．その他日常生活費（養護老人ホームは記入不要）</t>
    <rPh sb="5" eb="6">
      <t>タ</t>
    </rPh>
    <rPh sb="6" eb="8">
      <t>ニチジョウ</t>
    </rPh>
    <rPh sb="8" eb="11">
      <t>セイカツヒ</t>
    </rPh>
    <rPh sb="12" eb="16">
      <t>ヨウゴロウジン</t>
    </rPh>
    <rPh sb="20" eb="22">
      <t>キニュウ</t>
    </rPh>
    <rPh sb="22" eb="24">
      <t>フヨウ</t>
    </rPh>
    <phoneticPr fontId="7"/>
  </si>
  <si>
    <t>入院期間</t>
    <phoneticPr fontId="7"/>
  </si>
  <si>
    <t>付添者</t>
    <rPh sb="0" eb="2">
      <t>ツキソ</t>
    </rPh>
    <rPh sb="2" eb="3">
      <t>シャ</t>
    </rPh>
    <phoneticPr fontId="7"/>
  </si>
  <si>
    <t>病院名</t>
    <rPh sb="0" eb="2">
      <t>ビョウイン</t>
    </rPh>
    <rPh sb="2" eb="3">
      <t>メイ</t>
    </rPh>
    <phoneticPr fontId="7"/>
  </si>
  <si>
    <t>科目</t>
    <rPh sb="0" eb="2">
      <t>カモク</t>
    </rPh>
    <phoneticPr fontId="7"/>
  </si>
  <si>
    <t>自</t>
    <rPh sb="0" eb="1">
      <t>ジ</t>
    </rPh>
    <phoneticPr fontId="7"/>
  </si>
  <si>
    <t>要</t>
    <rPh sb="0" eb="1">
      <t>ヨウ</t>
    </rPh>
    <phoneticPr fontId="7"/>
  </si>
  <si>
    <t>至</t>
    <rPh sb="0" eb="1">
      <t>イタル</t>
    </rPh>
    <phoneticPr fontId="7"/>
  </si>
  <si>
    <t>否</t>
    <rPh sb="0" eb="1">
      <t>ヒ</t>
    </rPh>
    <phoneticPr fontId="7"/>
  </si>
  <si>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7"/>
  </si>
  <si>
    <t>11．入所者の医療管理の状況</t>
    <rPh sb="3" eb="6">
      <t>ニュウショシャ</t>
    </rPh>
    <rPh sb="7" eb="9">
      <t>イリョウ</t>
    </rPh>
    <rPh sb="9" eb="11">
      <t>カンリ</t>
    </rPh>
    <rPh sb="12" eb="14">
      <t>ジョウキョウ</t>
    </rPh>
    <phoneticPr fontId="7"/>
  </si>
  <si>
    <t>入院者
氏　名</t>
    <rPh sb="0" eb="1">
      <t>イ</t>
    </rPh>
    <rPh sb="1" eb="2">
      <t>イン</t>
    </rPh>
    <rPh sb="2" eb="3">
      <t>モノ</t>
    </rPh>
    <rPh sb="4" eb="5">
      <t>シ</t>
    </rPh>
    <rPh sb="6" eb="7">
      <t>ナ</t>
    </rPh>
    <phoneticPr fontId="7"/>
  </si>
  <si>
    <t>入院先</t>
    <rPh sb="0" eb="3">
      <t>ニュウインサキ</t>
    </rPh>
    <phoneticPr fontId="7"/>
  </si>
  <si>
    <t>病名</t>
    <rPh sb="0" eb="2">
      <t>ビョウメイ</t>
    </rPh>
    <phoneticPr fontId="7"/>
  </si>
  <si>
    <t>付添看護の要否</t>
    <rPh sb="0" eb="2">
      <t>ツキソ</t>
    </rPh>
    <rPh sb="2" eb="4">
      <t>カンゴ</t>
    </rPh>
    <rPh sb="5" eb="7">
      <t>ヨウヒ</t>
    </rPh>
    <phoneticPr fontId="7"/>
  </si>
  <si>
    <t>入院者
氏　名</t>
    <rPh sb="0" eb="3">
      <t>ニュウインシャ</t>
    </rPh>
    <rPh sb="4" eb="5">
      <t>シ</t>
    </rPh>
    <rPh sb="6" eb="7">
      <t>ナ</t>
    </rPh>
    <phoneticPr fontId="7"/>
  </si>
  <si>
    <t>（２）医務室の状況</t>
    <rPh sb="3" eb="6">
      <t>イムシツ</t>
    </rPh>
    <rPh sb="7" eb="9">
      <t>ジョウキョウ</t>
    </rPh>
    <phoneticPr fontId="7"/>
  </si>
  <si>
    <t>期日</t>
  </si>
  <si>
    <t>対象人員</t>
    <phoneticPr fontId="7"/>
  </si>
  <si>
    <t>検査内容</t>
    <phoneticPr fontId="7"/>
  </si>
  <si>
    <t>検査機関</t>
    <phoneticPr fontId="7"/>
  </si>
  <si>
    <t>医療法上の許可</t>
    <rPh sb="0" eb="3">
      <t>イリョウホウ</t>
    </rPh>
    <rPh sb="3" eb="4">
      <t>ジョウ</t>
    </rPh>
    <rPh sb="5" eb="7">
      <t>キョカ</t>
    </rPh>
    <phoneticPr fontId="7"/>
  </si>
  <si>
    <t>許可年月日</t>
    <rPh sb="0" eb="2">
      <t>キョカ</t>
    </rPh>
    <rPh sb="2" eb="5">
      <t>ネンガッピ</t>
    </rPh>
    <phoneticPr fontId="7"/>
  </si>
  <si>
    <t>許可番号</t>
    <rPh sb="0" eb="2">
      <t>キョカ</t>
    </rPh>
    <rPh sb="2" eb="4">
      <t>バンゴウ</t>
    </rPh>
    <phoneticPr fontId="7"/>
  </si>
  <si>
    <t>保険医療機関の
指定</t>
    <rPh sb="0" eb="2">
      <t>ホケン</t>
    </rPh>
    <rPh sb="2" eb="4">
      <t>イリョウ</t>
    </rPh>
    <rPh sb="4" eb="6">
      <t>キカン</t>
    </rPh>
    <rPh sb="8" eb="10">
      <t>シテイ</t>
    </rPh>
    <phoneticPr fontId="7"/>
  </si>
  <si>
    <t>指定年月日</t>
    <rPh sb="0" eb="2">
      <t>シテイ</t>
    </rPh>
    <rPh sb="2" eb="5">
      <t>ネンガッピ</t>
    </rPh>
    <phoneticPr fontId="7"/>
  </si>
  <si>
    <t>（３）協力医療機関の状況（歯科を含む）</t>
    <rPh sb="3" eb="5">
      <t>キョウリョク</t>
    </rPh>
    <rPh sb="5" eb="7">
      <t>イリョウ</t>
    </rPh>
    <rPh sb="7" eb="9">
      <t>キカン</t>
    </rPh>
    <rPh sb="10" eb="12">
      <t>ジョウキョウ</t>
    </rPh>
    <rPh sb="13" eb="15">
      <t>シカ</t>
    </rPh>
    <rPh sb="16" eb="17">
      <t>フク</t>
    </rPh>
    <phoneticPr fontId="7"/>
  </si>
  <si>
    <t>医療機関名</t>
    <rPh sb="0" eb="2">
      <t>イリョウ</t>
    </rPh>
    <rPh sb="2" eb="4">
      <t>キカン</t>
    </rPh>
    <rPh sb="4" eb="5">
      <t>メイ</t>
    </rPh>
    <phoneticPr fontId="7"/>
  </si>
  <si>
    <t>診療科目</t>
    <rPh sb="0" eb="2">
      <t>シンリョウ</t>
    </rPh>
    <rPh sb="2" eb="4">
      <t>カモク</t>
    </rPh>
    <phoneticPr fontId="7"/>
  </si>
  <si>
    <t>病床数</t>
    <rPh sb="0" eb="2">
      <t>ビョウショウ</t>
    </rPh>
    <rPh sb="2" eb="3">
      <t>スウ</t>
    </rPh>
    <phoneticPr fontId="7"/>
  </si>
  <si>
    <t>床</t>
    <rPh sb="0" eb="1">
      <t>ユカ</t>
    </rPh>
    <phoneticPr fontId="7"/>
  </si>
  <si>
    <t>施設からの距離</t>
    <rPh sb="0" eb="2">
      <t>シセツ</t>
    </rPh>
    <rPh sb="5" eb="7">
      <t>キョリ</t>
    </rPh>
    <phoneticPr fontId="7"/>
  </si>
  <si>
    <t>km</t>
    <phoneticPr fontId="7"/>
  </si>
  <si>
    <t>（車で</t>
    <rPh sb="1" eb="2">
      <t>クルマ</t>
    </rPh>
    <phoneticPr fontId="7"/>
  </si>
  <si>
    <t>分）</t>
    <rPh sb="0" eb="1">
      <t>フン</t>
    </rPh>
    <phoneticPr fontId="7"/>
  </si>
  <si>
    <t>契約の有無</t>
    <rPh sb="0" eb="2">
      <t>ケイヤク</t>
    </rPh>
    <rPh sb="3" eb="5">
      <t>ウム</t>
    </rPh>
    <phoneticPr fontId="7"/>
  </si>
  <si>
    <t>有</t>
    <rPh sb="0" eb="1">
      <t>ア</t>
    </rPh>
    <phoneticPr fontId="7"/>
  </si>
  <si>
    <t>委託金額</t>
    <rPh sb="0" eb="2">
      <t>イタク</t>
    </rPh>
    <rPh sb="2" eb="4">
      <t>キンガク</t>
    </rPh>
    <phoneticPr fontId="7"/>
  </si>
  <si>
    <t>12．入所者の健康管理の実施状況</t>
    <rPh sb="3" eb="6">
      <t>ニュウショシャ</t>
    </rPh>
    <rPh sb="7" eb="9">
      <t>ケンコウ</t>
    </rPh>
    <rPh sb="9" eb="11">
      <t>カンリ</t>
    </rPh>
    <rPh sb="12" eb="14">
      <t>ジッシ</t>
    </rPh>
    <rPh sb="14" eb="16">
      <t>ジョウキョウ</t>
    </rPh>
    <phoneticPr fontId="7"/>
  </si>
  <si>
    <t>（１）入所者預り金の状況</t>
  </si>
  <si>
    <t>年   金
受給者</t>
    <phoneticPr fontId="7"/>
  </si>
  <si>
    <t>預り金総額（Ｂ）</t>
  </si>
  <si>
    <t>個人別</t>
    <rPh sb="0" eb="3">
      <t>コジンベツ</t>
    </rPh>
    <phoneticPr fontId="7"/>
  </si>
  <si>
    <t>通帳等保管責任者職種・氏名</t>
    <rPh sb="8" eb="10">
      <t>ショクシュ</t>
    </rPh>
    <phoneticPr fontId="7"/>
  </si>
  <si>
    <t>最高額</t>
    <rPh sb="0" eb="3">
      <t>サイコウガク</t>
    </rPh>
    <phoneticPr fontId="7"/>
  </si>
  <si>
    <t>最低額</t>
    <rPh sb="0" eb="3">
      <t>サイテイガク</t>
    </rPh>
    <phoneticPr fontId="7"/>
  </si>
  <si>
    <t>現金保管</t>
  </si>
  <si>
    <t>千円</t>
  </si>
  <si>
    <t>千円</t>
    <rPh sb="0" eb="2">
      <t>センエン</t>
    </rPh>
    <phoneticPr fontId="7"/>
  </si>
  <si>
    <t>印鑑保管責任者職種・氏名</t>
    <rPh sb="7" eb="9">
      <t>ショクシュ</t>
    </rPh>
    <phoneticPr fontId="7"/>
  </si>
  <si>
    <t>通帳保管</t>
    <rPh sb="0" eb="2">
      <t>ツウチョウ</t>
    </rPh>
    <phoneticPr fontId="7"/>
  </si>
  <si>
    <t>摘要</t>
  </si>
  <si>
    <t>管理場所</t>
    <rPh sb="0" eb="2">
      <t>カンリ</t>
    </rPh>
    <rPh sb="2" eb="4">
      <t>バショ</t>
    </rPh>
    <phoneticPr fontId="7"/>
  </si>
  <si>
    <t>①本人との授受方法等</t>
    <phoneticPr fontId="7"/>
  </si>
  <si>
    <t>②預り金管理料の徴収有無</t>
    <phoneticPr fontId="7"/>
  </si>
  <si>
    <t>①通帳等</t>
    <phoneticPr fontId="7"/>
  </si>
  <si>
    <t>（月額</t>
    <rPh sb="1" eb="3">
      <t>ツキガク</t>
    </rPh>
    <phoneticPr fontId="7"/>
  </si>
  <si>
    <t>円）</t>
    <rPh sb="0" eb="1">
      <t>エン</t>
    </rPh>
    <phoneticPr fontId="7"/>
  </si>
  <si>
    <t>③預り金管理契約の有無　</t>
    <phoneticPr fontId="7"/>
  </si>
  <si>
    <t>②印鑑</t>
    <rPh sb="1" eb="3">
      <t>インカン</t>
    </rPh>
    <phoneticPr fontId="7"/>
  </si>
  <si>
    <t>④電算による管理状況</t>
    <phoneticPr fontId="7"/>
  </si>
  <si>
    <t>入所者預り金規程の有無</t>
    <rPh sb="0" eb="3">
      <t>ニュウショシャ</t>
    </rPh>
    <rPh sb="3" eb="4">
      <t>アズカ</t>
    </rPh>
    <rPh sb="5" eb="6">
      <t>キン</t>
    </rPh>
    <rPh sb="6" eb="8">
      <t>キテイ</t>
    </rPh>
    <rPh sb="9" eb="11">
      <t>ウム</t>
    </rPh>
    <phoneticPr fontId="7"/>
  </si>
  <si>
    <t>⑤自己管理のための保管場所</t>
    <phoneticPr fontId="7"/>
  </si>
  <si>
    <t>１．監査直近時の状況により記入してください。</t>
    <phoneticPr fontId="7"/>
  </si>
  <si>
    <t>入所者預り金の本人等への通知状況</t>
    <rPh sb="14" eb="16">
      <t>ジョウキョウ</t>
    </rPh>
    <phoneticPr fontId="7"/>
  </si>
  <si>
    <t>２．入所者所持金を保管している場合についてすべて記入してください。</t>
    <phoneticPr fontId="7"/>
  </si>
  <si>
    <t>（２）入所者が購入する主な日用品等の状況</t>
    <phoneticPr fontId="7"/>
  </si>
  <si>
    <t>行事名</t>
  </si>
  <si>
    <t>実施期日</t>
    <phoneticPr fontId="7"/>
  </si>
  <si>
    <t>参加人員</t>
  </si>
  <si>
    <t>費用総額</t>
    <rPh sb="0" eb="2">
      <t>ヒヨウ</t>
    </rPh>
    <rPh sb="2" eb="4">
      <t>ソウガク</t>
    </rPh>
    <phoneticPr fontId="7"/>
  </si>
  <si>
    <t>うち入所者負担額</t>
    <rPh sb="2" eb="5">
      <t>ニュウショシャ</t>
    </rPh>
    <rPh sb="5" eb="8">
      <t>フタンガク</t>
    </rPh>
    <phoneticPr fontId="7"/>
  </si>
  <si>
    <t>入所者</t>
  </si>
  <si>
    <t>職   員</t>
    <phoneticPr fontId="7"/>
  </si>
  <si>
    <t>（４）入所時保証金の状況</t>
    <rPh sb="3" eb="5">
      <t>ニュウショ</t>
    </rPh>
    <rPh sb="5" eb="6">
      <t>ジ</t>
    </rPh>
    <rPh sb="6" eb="9">
      <t>ホショウキン</t>
    </rPh>
    <rPh sb="10" eb="12">
      <t>ジョウキョウ</t>
    </rPh>
    <phoneticPr fontId="7"/>
  </si>
  <si>
    <t>（該当額算出根拠：</t>
    <rPh sb="1" eb="4">
      <t>ガイトウガク</t>
    </rPh>
    <rPh sb="4" eb="6">
      <t>サンシュツ</t>
    </rPh>
    <rPh sb="6" eb="8">
      <t>コンキョ</t>
    </rPh>
    <phoneticPr fontId="7"/>
  </si>
  <si>
    <t>（５）個人の利用に係る光熱水費の実費以外の徴収金の状況（軽費老人ホームのみ記入）</t>
    <rPh sb="37" eb="39">
      <t>キニュウ</t>
    </rPh>
    <phoneticPr fontId="7"/>
  </si>
  <si>
    <t>項目名（サービス名）</t>
    <rPh sb="0" eb="2">
      <t>コウモク</t>
    </rPh>
    <rPh sb="2" eb="3">
      <t>メイ</t>
    </rPh>
    <rPh sb="8" eb="9">
      <t>メイ</t>
    </rPh>
    <phoneticPr fontId="7"/>
  </si>
  <si>
    <t>入所者預り金の施設長による点検</t>
    <rPh sb="0" eb="3">
      <t>ニュウショシャ</t>
    </rPh>
    <rPh sb="3" eb="4">
      <t>アズカ</t>
    </rPh>
    <rPh sb="5" eb="6">
      <t>キン</t>
    </rPh>
    <rPh sb="7" eb="10">
      <t>シセツチョウ</t>
    </rPh>
    <rPh sb="13" eb="15">
      <t>テンケン</t>
    </rPh>
    <phoneticPr fontId="7"/>
  </si>
  <si>
    <t>13．入所者預り金等の状況</t>
    <phoneticPr fontId="7"/>
  </si>
  <si>
    <t>預り人員
（A）</t>
    <phoneticPr fontId="4"/>
  </si>
  <si>
    <t>1人あたりの
預り金（B／A）</t>
    <phoneticPr fontId="7"/>
  </si>
  <si>
    <t>３．「摘要①本人との授受方法等」欄は、別紙（次頁）を参考にして記入してください（同様の資料があれば、代替として添付してください）。</t>
    <rPh sb="19" eb="21">
      <t>ベッシ</t>
    </rPh>
    <rPh sb="22" eb="23">
      <t>ツギ</t>
    </rPh>
    <rPh sb="23" eb="24">
      <t>ページ</t>
    </rPh>
    <phoneticPr fontId="7"/>
  </si>
  <si>
    <t>品目名</t>
    <rPh sb="0" eb="3">
      <t>ヒンモクメイ</t>
    </rPh>
    <phoneticPr fontId="4"/>
  </si>
  <si>
    <t>下記の例を参考にして、貴施設の状況を前頁の「摘要①本人との授受方法等」欄に記入してください。</t>
    <rPh sb="0" eb="2">
      <t>カキ</t>
    </rPh>
    <rPh sb="3" eb="4">
      <t>レイ</t>
    </rPh>
    <rPh sb="5" eb="7">
      <t>サンコウ</t>
    </rPh>
    <rPh sb="11" eb="12">
      <t>キ</t>
    </rPh>
    <rPh sb="12" eb="14">
      <t>シセツ</t>
    </rPh>
    <rPh sb="15" eb="17">
      <t>ジョウキョウ</t>
    </rPh>
    <rPh sb="18" eb="19">
      <t>ゼン</t>
    </rPh>
    <rPh sb="19" eb="20">
      <t>ページ</t>
    </rPh>
    <rPh sb="22" eb="24">
      <t>テキヨウ</t>
    </rPh>
    <rPh sb="25" eb="27">
      <t>ホンニン</t>
    </rPh>
    <rPh sb="29" eb="31">
      <t>ジュジュ</t>
    </rPh>
    <rPh sb="31" eb="33">
      <t>ホウホウ</t>
    </rPh>
    <rPh sb="33" eb="34">
      <t>トウ</t>
    </rPh>
    <rPh sb="35" eb="36">
      <t>ラン</t>
    </rPh>
    <rPh sb="37" eb="39">
      <t>キニュウ</t>
    </rPh>
    <phoneticPr fontId="7"/>
  </si>
  <si>
    <t>①本人との授受方法等（例）</t>
    <rPh sb="11" eb="12">
      <t>レイ</t>
    </rPh>
    <phoneticPr fontId="7"/>
  </si>
  <si>
    <t>口頭の申し出</t>
    <rPh sb="0" eb="2">
      <t>コウトウ</t>
    </rPh>
    <rPh sb="3" eb="4">
      <t>モウ</t>
    </rPh>
    <rPh sb="5" eb="6">
      <t>デ</t>
    </rPh>
    <phoneticPr fontId="7"/>
  </si>
  <si>
    <t>払出、預入
依頼書作成</t>
    <phoneticPr fontId="7"/>
  </si>
  <si>
    <t>（証書等
保管責任者）</t>
    <phoneticPr fontId="7"/>
  </si>
  <si>
    <t>（印鑑
保管責任者）</t>
    <rPh sb="1" eb="3">
      <t>インカン</t>
    </rPh>
    <rPh sb="4" eb="6">
      <t>ホカン</t>
    </rPh>
    <rPh sb="6" eb="9">
      <t>セキニンシャ</t>
    </rPh>
    <phoneticPr fontId="7"/>
  </si>
  <si>
    <t>決裁</t>
    <rPh sb="0" eb="2">
      <t>ケッサイ</t>
    </rPh>
    <phoneticPr fontId="7"/>
  </si>
  <si>
    <t>入所者</t>
    <rPh sb="0" eb="3">
      <t>ニュウショシャ</t>
    </rPh>
    <phoneticPr fontId="7"/>
  </si>
  <si>
    <t>指導員</t>
    <rPh sb="0" eb="3">
      <t>シドウイン</t>
    </rPh>
    <phoneticPr fontId="7"/>
  </si>
  <si>
    <t>事務員</t>
    <rPh sb="0" eb="3">
      <t>ジムイン</t>
    </rPh>
    <phoneticPr fontId="7"/>
  </si>
  <si>
    <t>→</t>
    <phoneticPr fontId="7"/>
  </si>
  <si>
    <t>↓</t>
    <phoneticPr fontId="7"/>
  </si>
  <si>
    <t>立ち会い</t>
    <rPh sb="0" eb="1">
      <t>タ</t>
    </rPh>
    <rPh sb="2" eb="3">
      <t>ア</t>
    </rPh>
    <phoneticPr fontId="7"/>
  </si>
  <si>
    <t>←</t>
    <phoneticPr fontId="7"/>
  </si>
  <si>
    <t>引渡し</t>
    <rPh sb="0" eb="1">
      <t>ヒ</t>
    </rPh>
    <rPh sb="1" eb="2">
      <t>ワタ</t>
    </rPh>
    <phoneticPr fontId="7"/>
  </si>
  <si>
    <t>↑</t>
    <phoneticPr fontId="7"/>
  </si>
  <si>
    <t>払出、預入れ、台帳記帳</t>
    <rPh sb="7" eb="9">
      <t>ダイチョウ</t>
    </rPh>
    <rPh sb="9" eb="11">
      <t>キチョウ</t>
    </rPh>
    <phoneticPr fontId="7"/>
  </si>
  <si>
    <t>銀行</t>
    <rPh sb="0" eb="2">
      <t>ギンコウ</t>
    </rPh>
    <phoneticPr fontId="7"/>
  </si>
  <si>
    <t>（適宜コピーして利用してください）</t>
    <rPh sb="1" eb="3">
      <t>テキギ</t>
    </rPh>
    <rPh sb="8" eb="10">
      <t>リヨウ</t>
    </rPh>
    <phoneticPr fontId="7"/>
  </si>
  <si>
    <t>13．入所者預り金等の状況（別紙）</t>
    <rPh sb="3" eb="6">
      <t>ニュウショシャ</t>
    </rPh>
    <rPh sb="6" eb="7">
      <t>アズカ</t>
    </rPh>
    <rPh sb="8" eb="9">
      <t>キン</t>
    </rPh>
    <rPh sb="9" eb="10">
      <t>トウ</t>
    </rPh>
    <rPh sb="11" eb="13">
      <t>ジョウキョウ</t>
    </rPh>
    <rPh sb="14" eb="16">
      <t>ベッシ</t>
    </rPh>
    <phoneticPr fontId="7"/>
  </si>
  <si>
    <t>退所者名</t>
    <rPh sb="0" eb="2">
      <t>タイショ</t>
    </rPh>
    <rPh sb="2" eb="3">
      <t>シャ</t>
    </rPh>
    <rPh sb="3" eb="4">
      <t>メイ</t>
    </rPh>
    <phoneticPr fontId="7"/>
  </si>
  <si>
    <t>退所年月日
（理由）</t>
    <rPh sb="0" eb="2">
      <t>タイショ</t>
    </rPh>
    <rPh sb="2" eb="5">
      <t>ネンガッピ</t>
    </rPh>
    <rPh sb="7" eb="9">
      <t>リユウ</t>
    </rPh>
    <phoneticPr fontId="7"/>
  </si>
  <si>
    <t>葬儀の実施状況</t>
    <rPh sb="0" eb="2">
      <t>ソウギ</t>
    </rPh>
    <rPh sb="3" eb="5">
      <t>ジッシ</t>
    </rPh>
    <rPh sb="5" eb="7">
      <t>ジョウキョウ</t>
    </rPh>
    <phoneticPr fontId="7"/>
  </si>
  <si>
    <t>処分の状況</t>
    <rPh sb="0" eb="2">
      <t>ショブン</t>
    </rPh>
    <rPh sb="3" eb="5">
      <t>ジョウキョウ</t>
    </rPh>
    <phoneticPr fontId="7"/>
  </si>
  <si>
    <t>引渡し状況</t>
    <rPh sb="0" eb="2">
      <t>ヒキワタシ</t>
    </rPh>
    <rPh sb="3" eb="5">
      <t>ジョウキョウ</t>
    </rPh>
    <phoneticPr fontId="7"/>
  </si>
  <si>
    <t>遺族側が
実施</t>
    <rPh sb="0" eb="2">
      <t>イゾク</t>
    </rPh>
    <rPh sb="2" eb="3">
      <t>カワ</t>
    </rPh>
    <rPh sb="5" eb="7">
      <t>ジッシ</t>
    </rPh>
    <phoneticPr fontId="7"/>
  </si>
  <si>
    <t>施設側で
実施</t>
    <rPh sb="0" eb="2">
      <t>シセツ</t>
    </rPh>
    <rPh sb="2" eb="3">
      <t>ガワ</t>
    </rPh>
    <rPh sb="5" eb="7">
      <t>ジッシ</t>
    </rPh>
    <phoneticPr fontId="7"/>
  </si>
  <si>
    <t>預り金の総額</t>
    <rPh sb="0" eb="1">
      <t>アズカ</t>
    </rPh>
    <rPh sb="2" eb="3">
      <t>キン</t>
    </rPh>
    <rPh sb="4" eb="6">
      <t>ソウガク</t>
    </rPh>
    <phoneticPr fontId="7"/>
  </si>
  <si>
    <t>葬儀費へ
充当した額</t>
    <rPh sb="0" eb="2">
      <t>ソウギ</t>
    </rPh>
    <rPh sb="2" eb="3">
      <t>ヒ</t>
    </rPh>
    <rPh sb="5" eb="7">
      <t>ジュウトウ</t>
    </rPh>
    <rPh sb="9" eb="10">
      <t>ガク</t>
    </rPh>
    <phoneticPr fontId="7"/>
  </si>
  <si>
    <t>残額</t>
    <rPh sb="0" eb="2">
      <t>ザンガク</t>
    </rPh>
    <phoneticPr fontId="7"/>
  </si>
  <si>
    <t>金品引渡し年月日</t>
    <rPh sb="0" eb="2">
      <t>キンピン</t>
    </rPh>
    <rPh sb="2" eb="4">
      <t>ヒキワタシ</t>
    </rPh>
    <rPh sb="5" eb="8">
      <t>ネンガッピ</t>
    </rPh>
    <phoneticPr fontId="7"/>
  </si>
  <si>
    <t>続柄</t>
    <rPh sb="0" eb="2">
      <t>ツヅキガラ</t>
    </rPh>
    <phoneticPr fontId="7"/>
  </si>
  <si>
    <t>（円）</t>
    <rPh sb="1" eb="2">
      <t>エン</t>
    </rPh>
    <phoneticPr fontId="7"/>
  </si>
  <si>
    <t>退所時の保管金品を引き渡した相手が本人以外の場合は、引き渡し相手として適当な理由（身元保証人等）を「備考」欄に記入してください。</t>
    <rPh sb="0" eb="2">
      <t>タイショ</t>
    </rPh>
    <rPh sb="2" eb="3">
      <t>ジ</t>
    </rPh>
    <rPh sb="4" eb="6">
      <t>ホカン</t>
    </rPh>
    <rPh sb="6" eb="8">
      <t>キンピン</t>
    </rPh>
    <rPh sb="9" eb="10">
      <t>ヒ</t>
    </rPh>
    <rPh sb="11" eb="12">
      <t>ワタ</t>
    </rPh>
    <rPh sb="14" eb="16">
      <t>アイテ</t>
    </rPh>
    <rPh sb="17" eb="19">
      <t>ホンニン</t>
    </rPh>
    <rPh sb="19" eb="21">
      <t>イガイ</t>
    </rPh>
    <rPh sb="22" eb="24">
      <t>バアイ</t>
    </rPh>
    <rPh sb="26" eb="27">
      <t>ヒ</t>
    </rPh>
    <rPh sb="28" eb="29">
      <t>ワタ</t>
    </rPh>
    <rPh sb="30" eb="32">
      <t>アイテ</t>
    </rPh>
    <rPh sb="35" eb="37">
      <t>テキトウ</t>
    </rPh>
    <rPh sb="38" eb="40">
      <t>リユウ</t>
    </rPh>
    <rPh sb="41" eb="43">
      <t>ミモト</t>
    </rPh>
    <rPh sb="43" eb="47">
      <t>ホショウニントウ</t>
    </rPh>
    <rPh sb="50" eb="52">
      <t>ビコウ</t>
    </rPh>
    <rPh sb="53" eb="54">
      <t>ラン</t>
    </rPh>
    <rPh sb="55" eb="57">
      <t>キニュウ</t>
    </rPh>
    <phoneticPr fontId="7"/>
  </si>
  <si>
    <t>14．金品の処分状況</t>
    <rPh sb="3" eb="5">
      <t>キンピン</t>
    </rPh>
    <rPh sb="6" eb="8">
      <t>ショブン</t>
    </rPh>
    <rPh sb="8" eb="10">
      <t>ジョウキョウ</t>
    </rPh>
    <phoneticPr fontId="7"/>
  </si>
  <si>
    <t>死亡者名</t>
    <rPh sb="0" eb="2">
      <t>シボウ</t>
    </rPh>
    <rPh sb="2" eb="3">
      <t>シャ</t>
    </rPh>
    <rPh sb="3" eb="4">
      <t>メイ</t>
    </rPh>
    <phoneticPr fontId="7"/>
  </si>
  <si>
    <t>実施機関名</t>
    <rPh sb="0" eb="2">
      <t>ジッシ</t>
    </rPh>
    <rPh sb="2" eb="5">
      <t>キカンメイ</t>
    </rPh>
    <phoneticPr fontId="7"/>
  </si>
  <si>
    <t>死亡年月日</t>
    <rPh sb="0" eb="2">
      <t>シボウ</t>
    </rPh>
    <rPh sb="2" eb="5">
      <t>ネンガッピ</t>
    </rPh>
    <phoneticPr fontId="7"/>
  </si>
  <si>
    <t>遺族が遺体を引き取った</t>
    <rPh sb="0" eb="2">
      <t>イゾク</t>
    </rPh>
    <rPh sb="3" eb="5">
      <t>イタイ</t>
    </rPh>
    <rPh sb="6" eb="7">
      <t>ヒ</t>
    </rPh>
    <rPh sb="8" eb="9">
      <t>ト</t>
    </rPh>
    <phoneticPr fontId="7"/>
  </si>
  <si>
    <t>施設側で実施</t>
    <rPh sb="0" eb="2">
      <t>シセツ</t>
    </rPh>
    <rPh sb="2" eb="3">
      <t>ガワ</t>
    </rPh>
    <rPh sb="4" eb="6">
      <t>ジッシ</t>
    </rPh>
    <phoneticPr fontId="7"/>
  </si>
  <si>
    <t>遺留金銭の
総額①</t>
    <rPh sb="0" eb="2">
      <t>イリュウ</t>
    </rPh>
    <rPh sb="2" eb="4">
      <t>キンセン</t>
    </rPh>
    <rPh sb="6" eb="8">
      <t>ソウガク</t>
    </rPh>
    <phoneticPr fontId="7"/>
  </si>
  <si>
    <t>葬儀費へ
充当した額②</t>
    <rPh sb="0" eb="2">
      <t>ソウギ</t>
    </rPh>
    <rPh sb="2" eb="3">
      <t>ヒ</t>
    </rPh>
    <rPh sb="5" eb="7">
      <t>ジュウトウ</t>
    </rPh>
    <rPh sb="9" eb="10">
      <t>ガク</t>
    </rPh>
    <phoneticPr fontId="7"/>
  </si>
  <si>
    <t>残額③
（①－②）</t>
    <rPh sb="0" eb="2">
      <t>ザンガク</t>
    </rPh>
    <phoneticPr fontId="7"/>
  </si>
  <si>
    <t>③の処分状況</t>
    <rPh sb="2" eb="4">
      <t>ショブン</t>
    </rPh>
    <rPh sb="4" eb="6">
      <t>ジョウキョウ</t>
    </rPh>
    <phoneticPr fontId="7"/>
  </si>
  <si>
    <t>遺留金品の
引渡し年月日</t>
    <rPh sb="0" eb="2">
      <t>イリュウ</t>
    </rPh>
    <rPh sb="2" eb="4">
      <t>キンピン</t>
    </rPh>
    <rPh sb="6" eb="8">
      <t>ヒキワタシ</t>
    </rPh>
    <rPh sb="9" eb="12">
      <t>ネンガッピ</t>
    </rPh>
    <phoneticPr fontId="7"/>
  </si>
  <si>
    <t>遺族の
依頼</t>
    <rPh sb="0" eb="2">
      <t>イゾク</t>
    </rPh>
    <rPh sb="4" eb="6">
      <t>イライ</t>
    </rPh>
    <phoneticPr fontId="7"/>
  </si>
  <si>
    <t>福祉事務所の委託</t>
    <rPh sb="0" eb="2">
      <t>フクシ</t>
    </rPh>
    <rPh sb="2" eb="5">
      <t>ジムショ</t>
    </rPh>
    <rPh sb="6" eb="8">
      <t>イタク</t>
    </rPh>
    <phoneticPr fontId="7"/>
  </si>
  <si>
    <t>遺族に引渡した金額</t>
    <rPh sb="0" eb="2">
      <t>イゾク</t>
    </rPh>
    <rPh sb="3" eb="5">
      <t>ヒキワタシ</t>
    </rPh>
    <rPh sb="7" eb="9">
      <t>キンガク</t>
    </rPh>
    <phoneticPr fontId="7"/>
  </si>
  <si>
    <t>福祉事務所に引渡した金額</t>
    <rPh sb="0" eb="5">
      <t>フクシジムショ</t>
    </rPh>
    <rPh sb="6" eb="8">
      <t>ヒキワタシ</t>
    </rPh>
    <rPh sb="10" eb="12">
      <t>キンガク</t>
    </rPh>
    <phoneticPr fontId="7"/>
  </si>
  <si>
    <t>有（文）</t>
    <rPh sb="0" eb="1">
      <t>ア</t>
    </rPh>
    <rPh sb="2" eb="3">
      <t>ブン</t>
    </rPh>
    <phoneticPr fontId="7"/>
  </si>
  <si>
    <t>立会</t>
    <rPh sb="0" eb="2">
      <t>タチアイ</t>
    </rPh>
    <phoneticPr fontId="7"/>
  </si>
  <si>
    <t>有（口）</t>
    <rPh sb="0" eb="1">
      <t>ア</t>
    </rPh>
    <rPh sb="2" eb="3">
      <t>グチ</t>
    </rPh>
    <phoneticPr fontId="7"/>
  </si>
  <si>
    <t>１．「福祉事務所の指示等の状況」欄は、文書指示の場合は「有（文）」、口頭指示の場合は「有（口）」を選んでください。</t>
    <phoneticPr fontId="7"/>
  </si>
  <si>
    <t>　　なお、遺留金品の引き渡しの際に福祉事務所職員が立ち会った場合には、「立会」も選択してください。</t>
    <rPh sb="36" eb="38">
      <t>タチアイ</t>
    </rPh>
    <rPh sb="40" eb="42">
      <t>センタク</t>
    </rPh>
    <phoneticPr fontId="7"/>
  </si>
  <si>
    <t>２．「③の処分の状況：その他」に記入した場合には、内容を具体的に「備考」欄に記入してください。</t>
    <phoneticPr fontId="7"/>
  </si>
  <si>
    <t>福祉事務所の
指示等の状況
※1</t>
    <rPh sb="0" eb="2">
      <t>フクシ</t>
    </rPh>
    <rPh sb="2" eb="5">
      <t>ジムショ</t>
    </rPh>
    <rPh sb="7" eb="9">
      <t>シジ</t>
    </rPh>
    <rPh sb="9" eb="10">
      <t>トウ</t>
    </rPh>
    <rPh sb="11" eb="13">
      <t>ジョウキョウ</t>
    </rPh>
    <phoneticPr fontId="7"/>
  </si>
  <si>
    <t>その他
※2</t>
    <rPh sb="2" eb="3">
      <t>タ</t>
    </rPh>
    <phoneticPr fontId="7"/>
  </si>
  <si>
    <t>（１）給食に関する方針等</t>
    <rPh sb="3" eb="5">
      <t>キュウショク</t>
    </rPh>
    <rPh sb="6" eb="7">
      <t>カン</t>
    </rPh>
    <rPh sb="9" eb="11">
      <t>ホウシン</t>
    </rPh>
    <rPh sb="11" eb="12">
      <t>トウ</t>
    </rPh>
    <phoneticPr fontId="7"/>
  </si>
  <si>
    <t>①利用者がくつろいで食事できるような配慮及び対応について</t>
    <rPh sb="1" eb="4">
      <t>リヨウシャ</t>
    </rPh>
    <rPh sb="10" eb="12">
      <t>ショクジ</t>
    </rPh>
    <rPh sb="18" eb="20">
      <t>ハイリョ</t>
    </rPh>
    <rPh sb="20" eb="21">
      <t>オヨ</t>
    </rPh>
    <rPh sb="22" eb="24">
      <t>タイオウ</t>
    </rPh>
    <phoneticPr fontId="7"/>
  </si>
  <si>
    <t>②利用者の身体状況（咀嚼能力、健康状態等）に合わせた調理への対応及び配慮について</t>
    <phoneticPr fontId="7"/>
  </si>
  <si>
    <t>③食事が適温で食べられるような配慮及び対応について</t>
    <phoneticPr fontId="7"/>
  </si>
  <si>
    <t>④利用者の身体状況に応じた食事のための自助具等の活用について</t>
    <phoneticPr fontId="7"/>
  </si>
  <si>
    <t>（２）給食の状況</t>
    <rPh sb="3" eb="5">
      <t>キュウショク</t>
    </rPh>
    <rPh sb="6" eb="8">
      <t>ジョウキョウ</t>
    </rPh>
    <phoneticPr fontId="7"/>
  </si>
  <si>
    <t>①献立</t>
    <rPh sb="1" eb="2">
      <t>ケン</t>
    </rPh>
    <rPh sb="2" eb="3">
      <t>リツ</t>
    </rPh>
    <phoneticPr fontId="7"/>
  </si>
  <si>
    <t>献立作成者</t>
    <rPh sb="0" eb="2">
      <t>コンダテ</t>
    </rPh>
    <rPh sb="2" eb="5">
      <t>サクセイシャ</t>
    </rPh>
    <phoneticPr fontId="7"/>
  </si>
  <si>
    <t>独自（</t>
    <rPh sb="0" eb="2">
      <t>ドクジ</t>
    </rPh>
    <phoneticPr fontId="7"/>
  </si>
  <si>
    <t>市町村の栄養士</t>
    <rPh sb="0" eb="3">
      <t>シチョウソン</t>
    </rPh>
    <rPh sb="4" eb="7">
      <t>エイヨウシ</t>
    </rPh>
    <phoneticPr fontId="7"/>
  </si>
  <si>
    <t>業務委託先</t>
    <rPh sb="0" eb="2">
      <t>ギョウム</t>
    </rPh>
    <rPh sb="2" eb="5">
      <t>イタクサキ</t>
    </rPh>
    <phoneticPr fontId="7"/>
  </si>
  <si>
    <t>献立表の整備有無</t>
    <rPh sb="0" eb="2">
      <t>コンダテ</t>
    </rPh>
    <rPh sb="2" eb="3">
      <t>ヒョウ</t>
    </rPh>
    <rPh sb="4" eb="6">
      <t>セイビ</t>
    </rPh>
    <rPh sb="6" eb="8">
      <t>ウム</t>
    </rPh>
    <phoneticPr fontId="7"/>
  </si>
  <si>
    <t>献立表の施設長決裁の有無</t>
    <rPh sb="0" eb="2">
      <t>コンダテ</t>
    </rPh>
    <rPh sb="2" eb="3">
      <t>オモテ</t>
    </rPh>
    <rPh sb="4" eb="6">
      <t>シセツ</t>
    </rPh>
    <rPh sb="6" eb="7">
      <t>チョウ</t>
    </rPh>
    <rPh sb="7" eb="9">
      <t>ケッサイ</t>
    </rPh>
    <rPh sb="10" eb="12">
      <t>ウム</t>
    </rPh>
    <phoneticPr fontId="7"/>
  </si>
  <si>
    <t>行事食等の実施状況</t>
    <rPh sb="0" eb="3">
      <t>ギョウジショク</t>
    </rPh>
    <rPh sb="3" eb="4">
      <t>トウ</t>
    </rPh>
    <rPh sb="5" eb="7">
      <t>ジッシ</t>
    </rPh>
    <rPh sb="7" eb="9">
      <t>ジョウキョウ</t>
    </rPh>
    <phoneticPr fontId="7"/>
  </si>
  <si>
    <t>【</t>
    <phoneticPr fontId="7"/>
  </si>
  <si>
    <t>バイキング食</t>
    <rPh sb="5" eb="6">
      <t>ショク</t>
    </rPh>
    <phoneticPr fontId="7"/>
  </si>
  <si>
    <t>選択食</t>
    <rPh sb="0" eb="2">
      <t>センタク</t>
    </rPh>
    <rPh sb="2" eb="3">
      <t>ショク</t>
    </rPh>
    <phoneticPr fontId="7"/>
  </si>
  <si>
    <t>実施回数：</t>
    <rPh sb="0" eb="2">
      <t>ジッシ</t>
    </rPh>
    <rPh sb="2" eb="4">
      <t>カイスウ</t>
    </rPh>
    <phoneticPr fontId="7"/>
  </si>
  <si>
    <t>月・</t>
    <rPh sb="0" eb="1">
      <t>ツキ</t>
    </rPh>
    <phoneticPr fontId="7"/>
  </si>
  <si>
    <t>】</t>
    <phoneticPr fontId="7"/>
  </si>
  <si>
    <t>栄養ケアマネジメントの実施有無</t>
    <rPh sb="0" eb="2">
      <t>エイヨウ</t>
    </rPh>
    <rPh sb="11" eb="13">
      <t>ジッシ</t>
    </rPh>
    <rPh sb="13" eb="15">
      <t>ウム</t>
    </rPh>
    <phoneticPr fontId="7"/>
  </si>
  <si>
    <t>療養食等への配慮</t>
    <rPh sb="0" eb="2">
      <t>リョウヨウ</t>
    </rPh>
    <rPh sb="2" eb="3">
      <t>ショク</t>
    </rPh>
    <rPh sb="3" eb="4">
      <t>トウ</t>
    </rPh>
    <rPh sb="6" eb="8">
      <t>ハイリョ</t>
    </rPh>
    <phoneticPr fontId="7"/>
  </si>
  <si>
    <t>【確認方法：</t>
    <rPh sb="1" eb="3">
      <t>カクニン</t>
    </rPh>
    <rPh sb="3" eb="5">
      <t>ホウホウ</t>
    </rPh>
    <phoneticPr fontId="7"/>
  </si>
  <si>
    <t>医師からの指示書</t>
    <rPh sb="0" eb="2">
      <t>イシ</t>
    </rPh>
    <rPh sb="5" eb="8">
      <t>シジショ</t>
    </rPh>
    <phoneticPr fontId="7"/>
  </si>
  <si>
    <t>）】</t>
    <phoneticPr fontId="7"/>
  </si>
  <si>
    <t>該当なし</t>
    <rPh sb="0" eb="2">
      <t>ガイトウ</t>
    </rPh>
    <phoneticPr fontId="7"/>
  </si>
  <si>
    <t>②給与栄養量</t>
    <rPh sb="1" eb="3">
      <t>キュウヨ</t>
    </rPh>
    <rPh sb="3" eb="5">
      <t>エイヨウ</t>
    </rPh>
    <rPh sb="5" eb="6">
      <t>リョウ</t>
    </rPh>
    <phoneticPr fontId="7"/>
  </si>
  <si>
    <t>給与栄養量の計算の実施有無</t>
    <rPh sb="0" eb="2">
      <t>キュウヨ</t>
    </rPh>
    <rPh sb="2" eb="4">
      <t>エイヨウ</t>
    </rPh>
    <rPh sb="4" eb="5">
      <t>リョウ</t>
    </rPh>
    <rPh sb="6" eb="8">
      <t>ケイサン</t>
    </rPh>
    <rPh sb="9" eb="11">
      <t>ジッシ</t>
    </rPh>
    <rPh sb="11" eb="13">
      <t>ウム</t>
    </rPh>
    <phoneticPr fontId="7"/>
  </si>
  <si>
    <t>給与栄養量は目標に達していますか</t>
    <rPh sb="0" eb="2">
      <t>キュウヨ</t>
    </rPh>
    <rPh sb="2" eb="4">
      <t>エイヨウ</t>
    </rPh>
    <rPh sb="4" eb="5">
      <t>リョウ</t>
    </rPh>
    <rPh sb="6" eb="8">
      <t>モクヒョウ</t>
    </rPh>
    <rPh sb="9" eb="10">
      <t>タッ</t>
    </rPh>
    <phoneticPr fontId="7"/>
  </si>
  <si>
    <t>はい</t>
    <phoneticPr fontId="7"/>
  </si>
  <si>
    <t>いいえ</t>
    <phoneticPr fontId="7"/>
  </si>
  <si>
    <t>③給与栄養目標量の設定</t>
    <rPh sb="1" eb="8">
      <t>キュウヨエイヨウモクヒョウリョウ</t>
    </rPh>
    <rPh sb="9" eb="11">
      <t>セッテイ</t>
    </rPh>
    <phoneticPr fontId="7"/>
  </si>
  <si>
    <t>給与栄養目標量の設定時期</t>
    <rPh sb="0" eb="2">
      <t>キュウヨ</t>
    </rPh>
    <rPh sb="2" eb="4">
      <t>エイヨウ</t>
    </rPh>
    <rPh sb="4" eb="6">
      <t>モクヒョウ</t>
    </rPh>
    <rPh sb="6" eb="7">
      <t>リョウ</t>
    </rPh>
    <rPh sb="8" eb="10">
      <t>セッテイ</t>
    </rPh>
    <rPh sb="10" eb="12">
      <t>ジキ</t>
    </rPh>
    <phoneticPr fontId="7"/>
  </si>
  <si>
    <t>毎年</t>
    <rPh sb="0" eb="2">
      <t>マイトシ</t>
    </rPh>
    <phoneticPr fontId="7"/>
  </si>
  <si>
    <t>給与栄養量の設定方法</t>
    <rPh sb="0" eb="2">
      <t>キュウヨ</t>
    </rPh>
    <rPh sb="2" eb="4">
      <t>エイヨウ</t>
    </rPh>
    <rPh sb="4" eb="5">
      <t>リョウ</t>
    </rPh>
    <rPh sb="6" eb="8">
      <t>セッテイ</t>
    </rPh>
    <rPh sb="8" eb="10">
      <t>ホウホウ</t>
    </rPh>
    <phoneticPr fontId="7"/>
  </si>
  <si>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7"/>
  </si>
  <si>
    <t>（mg）</t>
  </si>
  <si>
    <t>期間</t>
    <rPh sb="0" eb="2">
      <t>キカン</t>
    </rPh>
    <phoneticPr fontId="7"/>
  </si>
  <si>
    <t>目標量</t>
    <rPh sb="0" eb="2">
      <t>モクヒョウ</t>
    </rPh>
    <rPh sb="2" eb="3">
      <t>リョウ</t>
    </rPh>
    <phoneticPr fontId="7"/>
  </si>
  <si>
    <t>給与量</t>
    <rPh sb="0" eb="2">
      <t>キュウヨ</t>
    </rPh>
    <rPh sb="2" eb="3">
      <t>リョウ</t>
    </rPh>
    <phoneticPr fontId="7"/>
  </si>
  <si>
    <t>15．給食の状況</t>
    <rPh sb="3" eb="5">
      <t>キュウショク</t>
    </rPh>
    <rPh sb="6" eb="8">
      <t>ジョウキョウ</t>
    </rPh>
    <phoneticPr fontId="5"/>
  </si>
  <si>
    <t>区分</t>
    <rPh sb="0" eb="1">
      <t>ク</t>
    </rPh>
    <rPh sb="1" eb="2">
      <t>ブン</t>
    </rPh>
    <phoneticPr fontId="7"/>
  </si>
  <si>
    <t>直近1ヶ月実績</t>
    <rPh sb="0" eb="2">
      <t>チョッキン</t>
    </rPh>
    <rPh sb="4" eb="5">
      <t>ゲツ</t>
    </rPh>
    <rPh sb="5" eb="7">
      <t>ジッセキ</t>
    </rPh>
    <phoneticPr fontId="7"/>
  </si>
  <si>
    <t>エネルギー</t>
  </si>
  <si>
    <t>たんぱく質</t>
    <rPh sb="4" eb="5">
      <t>シツ</t>
    </rPh>
    <phoneticPr fontId="6"/>
  </si>
  <si>
    <t>脂質</t>
    <rPh sb="0" eb="2">
      <t>シシツ</t>
    </rPh>
    <phoneticPr fontId="6"/>
  </si>
  <si>
    <t>カルシウム</t>
  </si>
  <si>
    <t>鉄</t>
    <rPh sb="0" eb="1">
      <t>テツ</t>
    </rPh>
    <phoneticPr fontId="6"/>
  </si>
  <si>
    <t>ビタミンA</t>
  </si>
  <si>
    <t>ビタミンB1</t>
  </si>
  <si>
    <t>ビタミンB2</t>
  </si>
  <si>
    <t>ビタミンC</t>
  </si>
  <si>
    <t>食塩相当量</t>
    <rPh sb="0" eb="2">
      <t>ショクエン</t>
    </rPh>
    <rPh sb="2" eb="5">
      <t>ソウトウリョウ</t>
    </rPh>
    <phoneticPr fontId="6"/>
  </si>
  <si>
    <t>食物繊維</t>
    <rPh sb="0" eb="2">
      <t>ショクモツ</t>
    </rPh>
    <rPh sb="2" eb="4">
      <t>センイ</t>
    </rPh>
    <phoneticPr fontId="6"/>
  </si>
  <si>
    <t>（kcal）</t>
  </si>
  <si>
    <t>（g）</t>
  </si>
  <si>
    <t>（%）</t>
  </si>
  <si>
    <t>（μgRE）</t>
  </si>
  <si>
    <t>⑤給食実施状況</t>
    <rPh sb="1" eb="3">
      <t>キュウショク</t>
    </rPh>
    <rPh sb="3" eb="5">
      <t>ジッシ</t>
    </rPh>
    <rPh sb="5" eb="7">
      <t>ジョウキョウ</t>
    </rPh>
    <phoneticPr fontId="7"/>
  </si>
  <si>
    <t>食事時間</t>
    <rPh sb="0" eb="2">
      <t>ショクジ</t>
    </rPh>
    <rPh sb="2" eb="4">
      <t>ジカン</t>
    </rPh>
    <phoneticPr fontId="7"/>
  </si>
  <si>
    <t>食事、おやつ以外で提供しているもの</t>
    <rPh sb="0" eb="2">
      <t>ショクジ</t>
    </rPh>
    <rPh sb="6" eb="8">
      <t>イガイ</t>
    </rPh>
    <rPh sb="9" eb="11">
      <t>テイキョウ</t>
    </rPh>
    <phoneticPr fontId="7"/>
  </si>
  <si>
    <t>時</t>
    <rPh sb="0" eb="1">
      <t>ジ</t>
    </rPh>
    <phoneticPr fontId="7"/>
  </si>
  <si>
    <t>分から</t>
    <rPh sb="0" eb="1">
      <t>フン</t>
    </rPh>
    <phoneticPr fontId="7"/>
  </si>
  <si>
    <t>分頃</t>
    <rPh sb="0" eb="1">
      <t>フン</t>
    </rPh>
    <rPh sb="1" eb="2">
      <t>コロ</t>
    </rPh>
    <phoneticPr fontId="7"/>
  </si>
  <si>
    <t>おやつ</t>
    <phoneticPr fontId="7"/>
  </si>
  <si>
    <t>⑥給食関係の調査の状況</t>
    <rPh sb="1" eb="3">
      <t>キュウショク</t>
    </rPh>
    <rPh sb="3" eb="5">
      <t>カンケイ</t>
    </rPh>
    <rPh sb="6" eb="8">
      <t>チョウサ</t>
    </rPh>
    <rPh sb="9" eb="11">
      <t>ジョウキョウ</t>
    </rPh>
    <phoneticPr fontId="7"/>
  </si>
  <si>
    <t>⑦給食会議（委員会）等の開催状況</t>
    <rPh sb="1" eb="3">
      <t>キュウショク</t>
    </rPh>
    <rPh sb="3" eb="5">
      <t>カイギ</t>
    </rPh>
    <rPh sb="6" eb="9">
      <t>イインカイ</t>
    </rPh>
    <rPh sb="10" eb="11">
      <t>トウ</t>
    </rPh>
    <rPh sb="12" eb="14">
      <t>カイサイ</t>
    </rPh>
    <rPh sb="14" eb="16">
      <t>ジョウキョウ</t>
    </rPh>
    <phoneticPr fontId="7"/>
  </si>
  <si>
    <t>実施の有無</t>
    <rPh sb="0" eb="2">
      <t>ジッシ</t>
    </rPh>
    <rPh sb="3" eb="5">
      <t>ウム</t>
    </rPh>
    <phoneticPr fontId="59"/>
  </si>
  <si>
    <t>実施方法</t>
    <rPh sb="0" eb="2">
      <t>ジッシ</t>
    </rPh>
    <rPh sb="2" eb="4">
      <t>ホウホウ</t>
    </rPh>
    <phoneticPr fontId="7"/>
  </si>
  <si>
    <t>回数</t>
    <rPh sb="0" eb="2">
      <t>カイスウ</t>
    </rPh>
    <phoneticPr fontId="7"/>
  </si>
  <si>
    <t>記録の有無</t>
    <rPh sb="0" eb="2">
      <t>キロク</t>
    </rPh>
    <rPh sb="3" eb="5">
      <t>ウム</t>
    </rPh>
    <phoneticPr fontId="59"/>
  </si>
  <si>
    <t>開催回数</t>
    <rPh sb="0" eb="2">
      <t>カイサイ</t>
    </rPh>
    <rPh sb="2" eb="4">
      <t>カイスウ</t>
    </rPh>
    <phoneticPr fontId="7"/>
  </si>
  <si>
    <t>嗜好調査</t>
    <rPh sb="0" eb="2">
      <t>シコウ</t>
    </rPh>
    <rPh sb="2" eb="4">
      <t>チョウサ</t>
    </rPh>
    <phoneticPr fontId="7"/>
  </si>
  <si>
    <t>　参加者</t>
    <rPh sb="1" eb="4">
      <t>サンカシャ</t>
    </rPh>
    <phoneticPr fontId="7"/>
  </si>
  <si>
    <t>調査結果に基づく対応の具体例</t>
    <rPh sb="0" eb="2">
      <t>チョウサ</t>
    </rPh>
    <rPh sb="2" eb="4">
      <t>ケッカ</t>
    </rPh>
    <rPh sb="5" eb="6">
      <t>モト</t>
    </rPh>
    <rPh sb="8" eb="10">
      <t>タイオウ</t>
    </rPh>
    <rPh sb="11" eb="13">
      <t>グタイ</t>
    </rPh>
    <rPh sb="13" eb="14">
      <t>レイ</t>
    </rPh>
    <phoneticPr fontId="7"/>
  </si>
  <si>
    <t>⑧給食日誌の作成有無</t>
    <rPh sb="1" eb="3">
      <t>キュウショク</t>
    </rPh>
    <rPh sb="3" eb="5">
      <t>ニッシ</t>
    </rPh>
    <rPh sb="6" eb="8">
      <t>サクセイ</t>
    </rPh>
    <rPh sb="8" eb="10">
      <t>ウム</t>
    </rPh>
    <phoneticPr fontId="7"/>
  </si>
  <si>
    <t>⑨給食サービス向上への取り組み</t>
    <rPh sb="1" eb="3">
      <t>キュウショク</t>
    </rPh>
    <rPh sb="7" eb="9">
      <t>コウジョウ</t>
    </rPh>
    <rPh sb="11" eb="12">
      <t>ト</t>
    </rPh>
    <rPh sb="13" eb="14">
      <t>ク</t>
    </rPh>
    <phoneticPr fontId="7"/>
  </si>
  <si>
    <t>⑩検食の実施</t>
    <rPh sb="1" eb="2">
      <t>ケン</t>
    </rPh>
    <rPh sb="2" eb="3">
      <t>ショク</t>
    </rPh>
    <rPh sb="4" eb="6">
      <t>ジッシ</t>
    </rPh>
    <phoneticPr fontId="7"/>
  </si>
  <si>
    <t>実施の有無</t>
    <rPh sb="0" eb="2">
      <t>ジッシ</t>
    </rPh>
    <rPh sb="3" eb="5">
      <t>ウム</t>
    </rPh>
    <phoneticPr fontId="7"/>
  </si>
  <si>
    <t>記録の有無</t>
    <rPh sb="0" eb="2">
      <t>キロク</t>
    </rPh>
    <rPh sb="3" eb="5">
      <t>ウム</t>
    </rPh>
    <phoneticPr fontId="7"/>
  </si>
  <si>
    <t>実施者</t>
    <rPh sb="0" eb="3">
      <t>ジッシシャ</t>
    </rPh>
    <phoneticPr fontId="7"/>
  </si>
  <si>
    <t>朝：</t>
    <rPh sb="0" eb="1">
      <t>アサ</t>
    </rPh>
    <phoneticPr fontId="7"/>
  </si>
  <si>
    <t>実施時間</t>
    <rPh sb="0" eb="2">
      <t>ジッシ</t>
    </rPh>
    <rPh sb="2" eb="4">
      <t>ジカン</t>
    </rPh>
    <phoneticPr fontId="7"/>
  </si>
  <si>
    <t>分</t>
    <rPh sb="0" eb="1">
      <t>フン</t>
    </rPh>
    <phoneticPr fontId="7"/>
  </si>
  <si>
    <t>昼：</t>
    <rPh sb="0" eb="1">
      <t>ヒル</t>
    </rPh>
    <phoneticPr fontId="7"/>
  </si>
  <si>
    <t>夜：</t>
    <rPh sb="0" eb="1">
      <t>ヨル</t>
    </rPh>
    <phoneticPr fontId="7"/>
  </si>
  <si>
    <t>朝食</t>
    <rPh sb="0" eb="2">
      <t>チョウショク</t>
    </rPh>
    <phoneticPr fontId="7"/>
  </si>
  <si>
    <t>昼食</t>
    <rPh sb="0" eb="2">
      <t>チュウショク</t>
    </rPh>
    <phoneticPr fontId="7"/>
  </si>
  <si>
    <t>夕食</t>
    <rPh sb="0" eb="2">
      <t>ユウショク</t>
    </rPh>
    <phoneticPr fontId="7"/>
  </si>
  <si>
    <t>（３）給食担当者の</t>
    <rPh sb="3" eb="5">
      <t>キュウショク</t>
    </rPh>
    <rPh sb="5" eb="8">
      <t>タントウシャ</t>
    </rPh>
    <phoneticPr fontId="7"/>
  </si>
  <si>
    <t>検便の
内容</t>
    <rPh sb="0" eb="2">
      <t>ケンベン</t>
    </rPh>
    <rPh sb="4" eb="6">
      <t>ナイヨウ</t>
    </rPh>
    <phoneticPr fontId="7"/>
  </si>
  <si>
    <t>赤痢菌</t>
    <rPh sb="0" eb="2">
      <t>セキリ</t>
    </rPh>
    <rPh sb="2" eb="3">
      <t>キン</t>
    </rPh>
    <phoneticPr fontId="7"/>
  </si>
  <si>
    <t>サルモネラ菌</t>
    <rPh sb="5" eb="6">
      <t>キン</t>
    </rPh>
    <phoneticPr fontId="7"/>
  </si>
  <si>
    <t>腸管出血性大腸菌</t>
    <rPh sb="0" eb="2">
      <t>チョウカン</t>
    </rPh>
    <rPh sb="2" eb="5">
      <t>シュッケツセイ</t>
    </rPh>
    <rPh sb="5" eb="8">
      <t>ダイチョウキン</t>
    </rPh>
    <phoneticPr fontId="7"/>
  </si>
  <si>
    <t>ノロウイルス</t>
    <phoneticPr fontId="7"/>
  </si>
  <si>
    <t>実施年月</t>
    <rPh sb="0" eb="2">
      <t>ジッシ</t>
    </rPh>
    <rPh sb="2" eb="3">
      <t>ネン</t>
    </rPh>
    <rPh sb="3" eb="4">
      <t>ツキ</t>
    </rPh>
    <phoneticPr fontId="7"/>
  </si>
  <si>
    <t>対象人員</t>
    <rPh sb="0" eb="2">
      <t>タイショウ</t>
    </rPh>
    <rPh sb="2" eb="4">
      <t>ジンイン</t>
    </rPh>
    <phoneticPr fontId="7"/>
  </si>
  <si>
    <t>実施延人員</t>
    <rPh sb="0" eb="2">
      <t>ジッシ</t>
    </rPh>
    <rPh sb="2" eb="3">
      <t>ノベ</t>
    </rPh>
    <rPh sb="3" eb="5">
      <t>ジンイン</t>
    </rPh>
    <phoneticPr fontId="7"/>
  </si>
  <si>
    <t xml:space="preserve">     実施延人員：10人</t>
  </si>
  <si>
    <t>（４）保健所の立入調査・指導の状況</t>
    <rPh sb="3" eb="6">
      <t>ホケンジョ</t>
    </rPh>
    <rPh sb="7" eb="9">
      <t>タチイリ</t>
    </rPh>
    <rPh sb="9" eb="11">
      <t>チョウサ</t>
    </rPh>
    <rPh sb="12" eb="14">
      <t>シドウ</t>
    </rPh>
    <rPh sb="15" eb="17">
      <t>ジョウキョウ</t>
    </rPh>
    <phoneticPr fontId="7"/>
  </si>
  <si>
    <t>（５）調理業務の委託状況（調理業務を委託している施設のみ）</t>
    <rPh sb="3" eb="5">
      <t>チョウリ</t>
    </rPh>
    <rPh sb="5" eb="7">
      <t>ギョウム</t>
    </rPh>
    <rPh sb="8" eb="10">
      <t>イタク</t>
    </rPh>
    <rPh sb="10" eb="12">
      <t>ジョウキョウ</t>
    </rPh>
    <phoneticPr fontId="7"/>
  </si>
  <si>
    <t>検査実施年月日</t>
    <rPh sb="0" eb="2">
      <t>ケンサ</t>
    </rPh>
    <rPh sb="2" eb="4">
      <t>ジッシ</t>
    </rPh>
    <rPh sb="4" eb="7">
      <t>ネンガッピ</t>
    </rPh>
    <phoneticPr fontId="7"/>
  </si>
  <si>
    <t>文書</t>
    <rPh sb="0" eb="2">
      <t>ブンショ</t>
    </rPh>
    <phoneticPr fontId="2"/>
  </si>
  <si>
    <t>口頭</t>
    <rPh sb="0" eb="2">
      <t>コウトウ</t>
    </rPh>
    <phoneticPr fontId="2"/>
  </si>
  <si>
    <t>指導・指示等
の状況</t>
    <rPh sb="0" eb="2">
      <t>シドウ</t>
    </rPh>
    <rPh sb="3" eb="5">
      <t>シジ</t>
    </rPh>
    <rPh sb="5" eb="6">
      <t>トウ</t>
    </rPh>
    <rPh sb="8" eb="10">
      <t>ジョウキョウ</t>
    </rPh>
    <phoneticPr fontId="7"/>
  </si>
  <si>
    <t>委託契約書の作成</t>
    <phoneticPr fontId="7"/>
  </si>
  <si>
    <t>作成（更新）</t>
    <rPh sb="0" eb="2">
      <t>サクセイ</t>
    </rPh>
    <rPh sb="3" eb="5">
      <t>コウシン</t>
    </rPh>
    <phoneticPr fontId="7"/>
  </si>
  <si>
    <t>献立作成</t>
    <phoneticPr fontId="7"/>
  </si>
  <si>
    <t>委託先栄養士</t>
    <rPh sb="0" eb="3">
      <t>イタクサキ</t>
    </rPh>
    <rPh sb="3" eb="6">
      <t>エイヨウシ</t>
    </rPh>
    <phoneticPr fontId="7"/>
  </si>
  <si>
    <t>個々の食事に
合わせた配慮</t>
    <rPh sb="0" eb="2">
      <t>ココ</t>
    </rPh>
    <phoneticPr fontId="7"/>
  </si>
  <si>
    <t>（６）衛生管理の記録等</t>
    <rPh sb="3" eb="5">
      <t>エイセイ</t>
    </rPh>
    <rPh sb="5" eb="7">
      <t>カンリ</t>
    </rPh>
    <rPh sb="8" eb="11">
      <t>キロクトウ</t>
    </rPh>
    <phoneticPr fontId="7"/>
  </si>
  <si>
    <t>（７）保存食の実施状況</t>
    <rPh sb="3" eb="6">
      <t>ホゾンショク</t>
    </rPh>
    <rPh sb="7" eb="9">
      <t>ジッシ</t>
    </rPh>
    <rPh sb="9" eb="11">
      <t>ジョウキョウ</t>
    </rPh>
    <phoneticPr fontId="7"/>
  </si>
  <si>
    <t>配慮
内容</t>
    <rPh sb="0" eb="2">
      <t>ハイリョ</t>
    </rPh>
    <rPh sb="3" eb="5">
      <t>ナイヨウ</t>
    </rPh>
    <phoneticPr fontId="7"/>
  </si>
  <si>
    <t>材料検収の記録</t>
    <rPh sb="0" eb="2">
      <t>ザイリョウ</t>
    </rPh>
    <rPh sb="2" eb="4">
      <t>ケンシュウ</t>
    </rPh>
    <rPh sb="5" eb="7">
      <t>キロク</t>
    </rPh>
    <phoneticPr fontId="7"/>
  </si>
  <si>
    <t>保存食の
実施有無</t>
    <rPh sb="0" eb="3">
      <t>ホゾンショク</t>
    </rPh>
    <rPh sb="5" eb="7">
      <t>ジッシ</t>
    </rPh>
    <rPh sb="7" eb="9">
      <t>ウム</t>
    </rPh>
    <phoneticPr fontId="7"/>
  </si>
  <si>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7"/>
  </si>
  <si>
    <t>月）</t>
    <rPh sb="0" eb="1">
      <t>ガツ</t>
    </rPh>
    <phoneticPr fontId="7"/>
  </si>
  <si>
    <t>保存日数</t>
    <rPh sb="0" eb="2">
      <t>ホゾン</t>
    </rPh>
    <rPh sb="2" eb="4">
      <t>ニッスウ</t>
    </rPh>
    <phoneticPr fontId="7"/>
  </si>
  <si>
    <t>参加
職員</t>
    <rPh sb="0" eb="2">
      <t>サンカ</t>
    </rPh>
    <rPh sb="3" eb="5">
      <t>ショクイン</t>
    </rPh>
    <phoneticPr fontId="7"/>
  </si>
  <si>
    <t>検収者</t>
    <rPh sb="0" eb="2">
      <t>ケンシュウ</t>
    </rPh>
    <rPh sb="2" eb="3">
      <t>シャ</t>
    </rPh>
    <phoneticPr fontId="7"/>
  </si>
  <si>
    <t>中心温度の記録表</t>
    <rPh sb="0" eb="2">
      <t>チュウシン</t>
    </rPh>
    <rPh sb="2" eb="4">
      <t>オンド</t>
    </rPh>
    <rPh sb="5" eb="7">
      <t>キロク</t>
    </rPh>
    <rPh sb="7" eb="8">
      <t>ヒョウ</t>
    </rPh>
    <phoneticPr fontId="7"/>
  </si>
  <si>
    <t>委託業務従事者の
健康診断等の実施状況</t>
    <phoneticPr fontId="7"/>
  </si>
  <si>
    <t>健康診断の実施状況の確認</t>
    <rPh sb="10" eb="12">
      <t>カクニン</t>
    </rPh>
    <phoneticPr fontId="7"/>
  </si>
  <si>
    <t>使用水の点検表</t>
    <rPh sb="0" eb="2">
      <t>シヨウ</t>
    </rPh>
    <rPh sb="2" eb="3">
      <t>スイ</t>
    </rPh>
    <rPh sb="4" eb="6">
      <t>テンケン</t>
    </rPh>
    <rPh sb="6" eb="7">
      <t>ヒョウ</t>
    </rPh>
    <phoneticPr fontId="7"/>
  </si>
  <si>
    <t>冷蔵・冷凍設備の
温度記録</t>
    <rPh sb="0" eb="2">
      <t>レイゾウ</t>
    </rPh>
    <rPh sb="3" eb="5">
      <t>レイトウ</t>
    </rPh>
    <rPh sb="5" eb="7">
      <t>セツビ</t>
    </rPh>
    <rPh sb="9" eb="11">
      <t>オンド</t>
    </rPh>
    <rPh sb="11" eb="13">
      <t>キロク</t>
    </rPh>
    <phoneticPr fontId="7"/>
  </si>
  <si>
    <t>保存場所</t>
    <rPh sb="0" eb="2">
      <t>ホゾン</t>
    </rPh>
    <rPh sb="2" eb="4">
      <t>バショ</t>
    </rPh>
    <phoneticPr fontId="7"/>
  </si>
  <si>
    <t>検便の実施状況の確認</t>
    <rPh sb="8" eb="10">
      <t>カクニン</t>
    </rPh>
    <phoneticPr fontId="7"/>
  </si>
  <si>
    <t>調理従事者の健康
状態の点検表</t>
    <rPh sb="0" eb="2">
      <t>チョウリ</t>
    </rPh>
    <rPh sb="2" eb="5">
      <t>ジュウジシャ</t>
    </rPh>
    <rPh sb="6" eb="8">
      <t>ケンコウ</t>
    </rPh>
    <rPh sb="9" eb="11">
      <t>ジョウタイ</t>
    </rPh>
    <rPh sb="12" eb="15">
      <t>テンケンヒョウ</t>
    </rPh>
    <phoneticPr fontId="7"/>
  </si>
  <si>
    <t>研修の実施状況の確認</t>
    <rPh sb="0" eb="2">
      <t>ケンシュウ</t>
    </rPh>
    <rPh sb="3" eb="5">
      <t>ジッシ</t>
    </rPh>
    <rPh sb="5" eb="7">
      <t>ジョウキョウ</t>
    </rPh>
    <rPh sb="8" eb="10">
      <t>カクニン</t>
    </rPh>
    <phoneticPr fontId="7"/>
  </si>
  <si>
    <t>害虫駆除実施の
記録</t>
    <rPh sb="0" eb="2">
      <t>ガイチュウ</t>
    </rPh>
    <rPh sb="2" eb="4">
      <t>クジョ</t>
    </rPh>
    <rPh sb="4" eb="6">
      <t>ジッシ</t>
    </rPh>
    <rPh sb="8" eb="10">
      <t>キロク</t>
    </rPh>
    <phoneticPr fontId="7"/>
  </si>
  <si>
    <t>（参考）社会福祉施設における保存食の</t>
    <rPh sb="1" eb="3">
      <t>サンコウ</t>
    </rPh>
    <phoneticPr fontId="7"/>
  </si>
  <si>
    <t>業務遂行困難時の代行業者名</t>
    <phoneticPr fontId="7"/>
  </si>
  <si>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7"/>
  </si>
  <si>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7"/>
  </si>
  <si>
    <t>　　　検便実施状況</t>
    <phoneticPr fontId="7"/>
  </si>
  <si>
    <t>　　　　保存期間等について社援施117号</t>
    <phoneticPr fontId="7"/>
  </si>
  <si>
    <t>給食会議への
出席状況</t>
    <rPh sb="9" eb="11">
      <t>ジョウキョウ</t>
    </rPh>
    <phoneticPr fontId="7"/>
  </si>
  <si>
    <t>例）調理員5人が6月に検便を</t>
    <phoneticPr fontId="4"/>
  </si>
  <si>
    <t>　   2回ずつ実施する場合</t>
    <phoneticPr fontId="4"/>
  </si>
  <si>
    <t xml:space="preserve">     対象人員：5人</t>
    <phoneticPr fontId="4"/>
  </si>
  <si>
    <t>（１）消防計画等の状況</t>
    <phoneticPr fontId="5"/>
  </si>
  <si>
    <t>（４）各種防災訓練の実施状況</t>
    <rPh sb="3" eb="5">
      <t>カクシュ</t>
    </rPh>
    <rPh sb="5" eb="7">
      <t>ボウサイ</t>
    </rPh>
    <rPh sb="7" eb="9">
      <t>クンレン</t>
    </rPh>
    <rPh sb="10" eb="12">
      <t>ジッシ</t>
    </rPh>
    <rPh sb="12" eb="14">
      <t>ジョウキョウ</t>
    </rPh>
    <phoneticPr fontId="5"/>
  </si>
  <si>
    <t>消防計画の届出（直近）</t>
    <phoneticPr fontId="5"/>
  </si>
  <si>
    <t>年</t>
    <rPh sb="0" eb="1">
      <t>ネン</t>
    </rPh>
    <phoneticPr fontId="5"/>
  </si>
  <si>
    <t>月</t>
    <rPh sb="0" eb="1">
      <t>ガツ</t>
    </rPh>
    <phoneticPr fontId="5"/>
  </si>
  <si>
    <t>区　　分</t>
    <phoneticPr fontId="5"/>
  </si>
  <si>
    <t>記録の有無</t>
    <rPh sb="3" eb="5">
      <t>ウム</t>
    </rPh>
    <phoneticPr fontId="5"/>
  </si>
  <si>
    <t>実施月</t>
  </si>
  <si>
    <t>防火管理者
職種・氏名</t>
    <rPh sb="6" eb="8">
      <t>ショクシュ</t>
    </rPh>
    <phoneticPr fontId="5"/>
  </si>
  <si>
    <t>避難訓練</t>
    <phoneticPr fontId="7"/>
  </si>
  <si>
    <t>回（</t>
    <rPh sb="0" eb="1">
      <t>カイ</t>
    </rPh>
    <phoneticPr fontId="7"/>
  </si>
  <si>
    <t>資格の有無</t>
    <rPh sb="3" eb="5">
      <t>ウム</t>
    </rPh>
    <phoneticPr fontId="5"/>
  </si>
  <si>
    <t>避難訓練（風水害）</t>
    <rPh sb="0" eb="2">
      <t>ヒナン</t>
    </rPh>
    <rPh sb="2" eb="4">
      <t>クンレン</t>
    </rPh>
    <rPh sb="5" eb="8">
      <t>フウスイガイ</t>
    </rPh>
    <phoneticPr fontId="7"/>
  </si>
  <si>
    <t>届出</t>
    <rPh sb="0" eb="2">
      <t>トドケデ</t>
    </rPh>
    <phoneticPr fontId="5"/>
  </si>
  <si>
    <t>救助訓練</t>
    <rPh sb="0" eb="2">
      <t>キュウジョ</t>
    </rPh>
    <rPh sb="2" eb="4">
      <t>クンレン</t>
    </rPh>
    <phoneticPr fontId="5"/>
  </si>
  <si>
    <t>通報訓練</t>
    <rPh sb="0" eb="2">
      <t>ツウホウ</t>
    </rPh>
    <rPh sb="2" eb="4">
      <t>クンレン</t>
    </rPh>
    <phoneticPr fontId="5"/>
  </si>
  <si>
    <t>（２）災害防止に対する方針など</t>
    <rPh sb="3" eb="5">
      <t>サイガイ</t>
    </rPh>
    <rPh sb="5" eb="7">
      <t>ボウシ</t>
    </rPh>
    <rPh sb="8" eb="9">
      <t>タイ</t>
    </rPh>
    <rPh sb="11" eb="13">
      <t>ホウシン</t>
    </rPh>
    <phoneticPr fontId="5"/>
  </si>
  <si>
    <t>①基本方針</t>
    <phoneticPr fontId="5"/>
  </si>
  <si>
    <t>消火訓練</t>
    <rPh sb="0" eb="2">
      <t>ショウカ</t>
    </rPh>
    <rPh sb="2" eb="4">
      <t>クンレン</t>
    </rPh>
    <phoneticPr fontId="5"/>
  </si>
  <si>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7"/>
  </si>
  <si>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7"/>
  </si>
  <si>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7"/>
  </si>
  <si>
    <t>４．「避難訓練（風水害）」欄には風水害を想定した避難訓練について記入してください。</t>
    <rPh sb="13" eb="14">
      <t>ラン</t>
    </rPh>
    <rPh sb="32" eb="34">
      <t>キニュウ</t>
    </rPh>
    <phoneticPr fontId="7"/>
  </si>
  <si>
    <t>②重度者への配慮</t>
    <phoneticPr fontId="7"/>
  </si>
  <si>
    <t>（５）火災時における避難、消火等の近隣協力状況（２階建て準耐火建築物の施設のみ）</t>
    <phoneticPr fontId="7"/>
  </si>
  <si>
    <t>近隣の協力者</t>
    <rPh sb="0" eb="2">
      <t>キンリン</t>
    </rPh>
    <rPh sb="3" eb="6">
      <t>キョウリョクシャ</t>
    </rPh>
    <phoneticPr fontId="7"/>
  </si>
  <si>
    <t>覚え書きの締結有無</t>
    <rPh sb="0" eb="1">
      <t>オボ</t>
    </rPh>
    <rPh sb="2" eb="3">
      <t>ガ</t>
    </rPh>
    <rPh sb="5" eb="7">
      <t>テイケツ</t>
    </rPh>
    <rPh sb="7" eb="9">
      <t>ウム</t>
    </rPh>
    <phoneticPr fontId="7"/>
  </si>
  <si>
    <t>協力者不在の際の代替者</t>
    <rPh sb="0" eb="3">
      <t>キョウリョクシャ</t>
    </rPh>
    <rPh sb="3" eb="5">
      <t>フザイ</t>
    </rPh>
    <rPh sb="6" eb="7">
      <t>サイ</t>
    </rPh>
    <rPh sb="8" eb="10">
      <t>ダイタイ</t>
    </rPh>
    <rPh sb="10" eb="11">
      <t>シャ</t>
    </rPh>
    <phoneticPr fontId="7"/>
  </si>
  <si>
    <t>③地域防災組織との連携状況</t>
    <phoneticPr fontId="7"/>
  </si>
  <si>
    <t>（６）夜間の職員配置状況</t>
    <rPh sb="3" eb="5">
      <t>ヤカン</t>
    </rPh>
    <rPh sb="6" eb="8">
      <t>ショクイン</t>
    </rPh>
    <rPh sb="8" eb="10">
      <t>ハイチ</t>
    </rPh>
    <rPh sb="10" eb="12">
      <t>ジョウキョウ</t>
    </rPh>
    <phoneticPr fontId="7"/>
  </si>
  <si>
    <t>勤務形態等</t>
    <phoneticPr fontId="7"/>
  </si>
  <si>
    <t>配置人員等</t>
    <rPh sb="4" eb="5">
      <t>トウ</t>
    </rPh>
    <phoneticPr fontId="7"/>
  </si>
  <si>
    <t>業務内容</t>
    <rPh sb="0" eb="2">
      <t>ギョウム</t>
    </rPh>
    <rPh sb="2" eb="4">
      <t>ナイヨウ</t>
    </rPh>
    <phoneticPr fontId="7"/>
  </si>
  <si>
    <t>夜間勤務
（直接処遇業務）</t>
    <phoneticPr fontId="7"/>
  </si>
  <si>
    <t>常勤職員</t>
    <phoneticPr fontId="7"/>
  </si>
  <si>
    <t>人</t>
    <phoneticPr fontId="7"/>
  </si>
  <si>
    <t>④風水害に対する防災計画の策定有無</t>
    <rPh sb="1" eb="4">
      <t>フウスイガイ</t>
    </rPh>
    <rPh sb="5" eb="6">
      <t>タイ</t>
    </rPh>
    <rPh sb="8" eb="10">
      <t>ボウサイ</t>
    </rPh>
    <rPh sb="10" eb="12">
      <t>ケイカク</t>
    </rPh>
    <rPh sb="13" eb="15">
      <t>サクテイ</t>
    </rPh>
    <rPh sb="15" eb="17">
      <t>ウム</t>
    </rPh>
    <phoneticPr fontId="5"/>
  </si>
  <si>
    <t>その他職員</t>
    <phoneticPr fontId="7"/>
  </si>
  <si>
    <t>⑤当該施設は、浸水想定区域内である。</t>
    <rPh sb="1" eb="3">
      <t>トウガイ</t>
    </rPh>
    <rPh sb="3" eb="5">
      <t>シセツ</t>
    </rPh>
    <rPh sb="7" eb="9">
      <t>シンスイ</t>
    </rPh>
    <rPh sb="9" eb="11">
      <t>ソウテイ</t>
    </rPh>
    <rPh sb="11" eb="13">
      <t>クイキ</t>
    </rPh>
    <rPh sb="13" eb="14">
      <t>ナイ</t>
    </rPh>
    <phoneticPr fontId="7"/>
  </si>
  <si>
    <t>　合　　計</t>
    <phoneticPr fontId="7"/>
  </si>
  <si>
    <t>宿　　直
(施設管理業務）</t>
    <phoneticPr fontId="7"/>
  </si>
  <si>
    <t>⑥当該施設は、土砂災害警戒区域内である。</t>
    <rPh sb="1" eb="3">
      <t>トウガイ</t>
    </rPh>
    <rPh sb="3" eb="5">
      <t>シセツ</t>
    </rPh>
    <rPh sb="7" eb="9">
      <t>ドシャ</t>
    </rPh>
    <rPh sb="9" eb="11">
      <t>サイガイ</t>
    </rPh>
    <rPh sb="11" eb="13">
      <t>ケイカイ</t>
    </rPh>
    <rPh sb="13" eb="16">
      <t>クイキナイ</t>
    </rPh>
    <phoneticPr fontId="7"/>
  </si>
  <si>
    <t>（従事者実数</t>
    <phoneticPr fontId="7"/>
  </si>
  <si>
    <t>人）</t>
    <phoneticPr fontId="7"/>
  </si>
  <si>
    <t>①宿直者の勤務時間</t>
    <phoneticPr fontId="7"/>
  </si>
  <si>
    <t>宿直専門員</t>
    <phoneticPr fontId="7"/>
  </si>
  <si>
    <t>：</t>
    <phoneticPr fontId="7"/>
  </si>
  <si>
    <t>②巡回時間</t>
    <phoneticPr fontId="7"/>
  </si>
  <si>
    <t>〈１〉</t>
    <phoneticPr fontId="7"/>
  </si>
  <si>
    <t>〈４〉</t>
    <phoneticPr fontId="7"/>
  </si>
  <si>
    <t>検査実施日（直近）</t>
    <rPh sb="0" eb="2">
      <t>ケンサ</t>
    </rPh>
    <rPh sb="2" eb="5">
      <t>ジッシビ</t>
    </rPh>
    <rPh sb="6" eb="8">
      <t>チョッキン</t>
    </rPh>
    <phoneticPr fontId="7"/>
  </si>
  <si>
    <t>〈２〉</t>
    <phoneticPr fontId="7"/>
  </si>
  <si>
    <t>〈５〉</t>
  </si>
  <si>
    <t>〈３〉</t>
  </si>
  <si>
    <t>〈６〉</t>
  </si>
  <si>
    <t>指摘事項</t>
    <rPh sb="0" eb="2">
      <t>シテキ</t>
    </rPh>
    <rPh sb="2" eb="4">
      <t>ジコウ</t>
    </rPh>
    <phoneticPr fontId="7"/>
  </si>
  <si>
    <t>③引継ぎ時間</t>
    <phoneticPr fontId="7"/>
  </si>
  <si>
    <t>宿直手当</t>
    <phoneticPr fontId="7"/>
  </si>
  <si>
    <t>日額</t>
    <rPh sb="0" eb="2">
      <t>ニチガク</t>
    </rPh>
    <phoneticPr fontId="7"/>
  </si>
  <si>
    <t>開始時</t>
    <phoneticPr fontId="7"/>
  </si>
  <si>
    <t>月額</t>
    <rPh sb="0" eb="2">
      <t>ツキガク</t>
    </rPh>
    <phoneticPr fontId="7"/>
  </si>
  <si>
    <t>終了時</t>
    <phoneticPr fontId="7"/>
  </si>
  <si>
    <t>改善状況</t>
    <rPh sb="0" eb="2">
      <t>カイゼン</t>
    </rPh>
    <rPh sb="2" eb="4">
      <t>ジョウキョウ</t>
    </rPh>
    <phoneticPr fontId="7"/>
  </si>
  <si>
    <t>宿直業務委託の場合のみ記入してください。</t>
    <rPh sb="11" eb="13">
      <t>キニュウ</t>
    </rPh>
    <phoneticPr fontId="7"/>
  </si>
  <si>
    <t>④業務日誌</t>
    <phoneticPr fontId="7"/>
  </si>
  <si>
    <t>契約による配置人員</t>
    <phoneticPr fontId="7"/>
  </si>
  <si>
    <t>契約書の有無</t>
    <phoneticPr fontId="7"/>
  </si>
  <si>
    <t>（７）防災設備の保守点検状況</t>
    <rPh sb="3" eb="5">
      <t>ボウサイ</t>
    </rPh>
    <rPh sb="5" eb="7">
      <t>セツビ</t>
    </rPh>
    <rPh sb="8" eb="10">
      <t>ホシュ</t>
    </rPh>
    <rPh sb="10" eb="12">
      <t>テンケン</t>
    </rPh>
    <rPh sb="12" eb="14">
      <t>ジョウキョウ</t>
    </rPh>
    <phoneticPr fontId="5"/>
  </si>
  <si>
    <t>点検方法</t>
    <rPh sb="0" eb="2">
      <t>テンケン</t>
    </rPh>
    <rPh sb="2" eb="4">
      <t>ホウホウ</t>
    </rPh>
    <phoneticPr fontId="7"/>
  </si>
  <si>
    <t>点検有無</t>
    <rPh sb="0" eb="2">
      <t>テンケン</t>
    </rPh>
    <rPh sb="2" eb="4">
      <t>ウム</t>
    </rPh>
    <phoneticPr fontId="7"/>
  </si>
  <si>
    <t>実施回数</t>
    <rPh sb="0" eb="2">
      <t>ジッシ</t>
    </rPh>
    <rPh sb="2" eb="4">
      <t>カイスウ</t>
    </rPh>
    <phoneticPr fontId="7"/>
  </si>
  <si>
    <t>業者委託による点検</t>
    <rPh sb="0" eb="2">
      <t>ギョウシャ</t>
    </rPh>
    <rPh sb="2" eb="4">
      <t>イタク</t>
    </rPh>
    <rPh sb="7" eb="9">
      <t>テンケン</t>
    </rPh>
    <phoneticPr fontId="5"/>
  </si>
  <si>
    <t>自主点検</t>
    <rPh sb="0" eb="2">
      <t>ジシュ</t>
    </rPh>
    <rPh sb="2" eb="4">
      <t>テンケン</t>
    </rPh>
    <phoneticPr fontId="5"/>
  </si>
  <si>
    <r>
      <t>実施回数</t>
    </r>
    <r>
      <rPr>
        <sz val="10"/>
        <rFont val="Yu Gothic UI"/>
        <family val="3"/>
        <charset val="128"/>
      </rPr>
      <t>（うち夜間</t>
    </r>
    <r>
      <rPr>
        <sz val="9"/>
        <rFont val="Yu Gothic UI"/>
        <family val="3"/>
        <charset val="128"/>
      </rPr>
      <t>（</t>
    </r>
    <r>
      <rPr>
        <sz val="10"/>
        <rFont val="Yu Gothic UI"/>
        <family val="3"/>
        <charset val="128"/>
      </rPr>
      <t>想定</t>
    </r>
    <r>
      <rPr>
        <sz val="9"/>
        <rFont val="Yu Gothic UI"/>
        <family val="3"/>
        <charset val="128"/>
      </rPr>
      <t>）</t>
    </r>
    <r>
      <rPr>
        <sz val="10"/>
        <rFont val="Yu Gothic UI"/>
        <family val="3"/>
        <charset val="128"/>
      </rPr>
      <t>回数）</t>
    </r>
    <rPh sb="0" eb="2">
      <t>ジッシ</t>
    </rPh>
    <rPh sb="2" eb="4">
      <t>カイスウ</t>
    </rPh>
    <rPh sb="7" eb="9">
      <t>ヤカン</t>
    </rPh>
    <rPh sb="10" eb="12">
      <t>ソウテイ</t>
    </rPh>
    <rPh sb="13" eb="15">
      <t>カイスウ</t>
    </rPh>
    <phoneticPr fontId="7"/>
  </si>
  <si>
    <t>避難確保計画の策定有無</t>
    <rPh sb="0" eb="2">
      <t>ヒナン</t>
    </rPh>
    <rPh sb="2" eb="4">
      <t>カクホ</t>
    </rPh>
    <rPh sb="4" eb="6">
      <t>ケイカク</t>
    </rPh>
    <rPh sb="7" eb="9">
      <t>サクテイ</t>
    </rPh>
    <rPh sb="9" eb="11">
      <t>ウム</t>
    </rPh>
    <phoneticPr fontId="7"/>
  </si>
  <si>
    <t>16．災害事故防止対策</t>
    <rPh sb="3" eb="5">
      <t>サイガイ</t>
    </rPh>
    <rPh sb="5" eb="7">
      <t>ジコ</t>
    </rPh>
    <rPh sb="7" eb="9">
      <t>ボウシ</t>
    </rPh>
    <rPh sb="9" eb="11">
      <t>タイサク</t>
    </rPh>
    <phoneticPr fontId="5"/>
  </si>
  <si>
    <t>消防署への事前通報</t>
    <phoneticPr fontId="5"/>
  </si>
  <si>
    <t>（３）消防署の立入検査</t>
    <rPh sb="3" eb="6">
      <t>ショウボウショ</t>
    </rPh>
    <rPh sb="7" eb="11">
      <t>タチイリケンサ</t>
    </rPh>
    <phoneticPr fontId="7"/>
  </si>
  <si>
    <t>運営管理に関するもの</t>
    <rPh sb="0" eb="2">
      <t>ウンエイ</t>
    </rPh>
    <rPh sb="2" eb="4">
      <t>カンリ</t>
    </rPh>
    <rPh sb="5" eb="6">
      <t>カン</t>
    </rPh>
    <phoneticPr fontId="7"/>
  </si>
  <si>
    <t>入所者の処遇に関するもの</t>
    <rPh sb="0" eb="3">
      <t>ニュウショシャ</t>
    </rPh>
    <rPh sb="4" eb="6">
      <t>ショグウ</t>
    </rPh>
    <rPh sb="7" eb="8">
      <t>カン</t>
    </rPh>
    <phoneticPr fontId="7"/>
  </si>
  <si>
    <t>諸規程、諸帳簿等</t>
    <rPh sb="0" eb="1">
      <t>モロ</t>
    </rPh>
    <rPh sb="1" eb="3">
      <t>キテイ</t>
    </rPh>
    <rPh sb="4" eb="5">
      <t>モロ</t>
    </rPh>
    <rPh sb="5" eb="7">
      <t>チョウボ</t>
    </rPh>
    <rPh sb="7" eb="8">
      <t>トウ</t>
    </rPh>
    <phoneticPr fontId="7"/>
  </si>
  <si>
    <t>整備状況</t>
    <rPh sb="0" eb="2">
      <t>セイビ</t>
    </rPh>
    <rPh sb="2" eb="4">
      <t>ジョウキョウ</t>
    </rPh>
    <phoneticPr fontId="7"/>
  </si>
  <si>
    <t>・運営規程（管理規程）</t>
    <rPh sb="1" eb="3">
      <t>ウンエイ</t>
    </rPh>
    <rPh sb="3" eb="5">
      <t>キテイ</t>
    </rPh>
    <rPh sb="6" eb="8">
      <t>カンリ</t>
    </rPh>
    <rPh sb="8" eb="10">
      <t>キテイ</t>
    </rPh>
    <phoneticPr fontId="7"/>
  </si>
  <si>
    <t>・入所者個人記録ファイル</t>
    <rPh sb="1" eb="4">
      <t>ニュウショシャ</t>
    </rPh>
    <rPh sb="4" eb="6">
      <t>コジン</t>
    </rPh>
    <rPh sb="6" eb="8">
      <t>キロク</t>
    </rPh>
    <phoneticPr fontId="7"/>
  </si>
  <si>
    <t>・就業規則</t>
    <rPh sb="1" eb="3">
      <t>シュウギョウ</t>
    </rPh>
    <rPh sb="3" eb="4">
      <t>キテイ</t>
    </rPh>
    <rPh sb="4" eb="5">
      <t>ソク</t>
    </rPh>
    <phoneticPr fontId="7"/>
  </si>
  <si>
    <t>入所者の身上調書等</t>
    <rPh sb="0" eb="3">
      <t>ニュウショシャ</t>
    </rPh>
    <rPh sb="4" eb="5">
      <t>ミ</t>
    </rPh>
    <rPh sb="5" eb="6">
      <t>ウエ</t>
    </rPh>
    <rPh sb="6" eb="8">
      <t>チョウショ</t>
    </rPh>
    <rPh sb="8" eb="9">
      <t>トウ</t>
    </rPh>
    <phoneticPr fontId="7"/>
  </si>
  <si>
    <t>・給与規程</t>
    <rPh sb="1" eb="3">
      <t>キュウヨ</t>
    </rPh>
    <rPh sb="3" eb="5">
      <t>キテイ</t>
    </rPh>
    <phoneticPr fontId="7"/>
  </si>
  <si>
    <t>個別処遇計画（ケアプラン）</t>
    <rPh sb="0" eb="2">
      <t>コベツ</t>
    </rPh>
    <rPh sb="2" eb="4">
      <t>ショグウ</t>
    </rPh>
    <rPh sb="4" eb="6">
      <t>ケイカク</t>
    </rPh>
    <phoneticPr fontId="7"/>
  </si>
  <si>
    <t>・育児休業規程</t>
    <rPh sb="1" eb="3">
      <t>イクジ</t>
    </rPh>
    <rPh sb="3" eb="5">
      <t>キュウギョウ</t>
    </rPh>
    <rPh sb="5" eb="7">
      <t>キテイ</t>
    </rPh>
    <phoneticPr fontId="7"/>
  </si>
  <si>
    <t>ケース記録</t>
    <rPh sb="3" eb="5">
      <t>キロク</t>
    </rPh>
    <phoneticPr fontId="7"/>
  </si>
  <si>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7"/>
  </si>
  <si>
    <t>・介護日誌</t>
    <rPh sb="1" eb="3">
      <t>カイゴ</t>
    </rPh>
    <rPh sb="3" eb="5">
      <t>ニッシ</t>
    </rPh>
    <phoneticPr fontId="7"/>
  </si>
  <si>
    <t>子の看護休暇制度</t>
    <rPh sb="0" eb="1">
      <t>コ</t>
    </rPh>
    <rPh sb="2" eb="4">
      <t>カンゴ</t>
    </rPh>
    <rPh sb="4" eb="6">
      <t>キュウカ</t>
    </rPh>
    <rPh sb="6" eb="8">
      <t>セイド</t>
    </rPh>
    <phoneticPr fontId="7"/>
  </si>
  <si>
    <t>・看護日誌</t>
    <rPh sb="1" eb="3">
      <t>カンゴ</t>
    </rPh>
    <rPh sb="3" eb="5">
      <t>ニッシ</t>
    </rPh>
    <phoneticPr fontId="7"/>
  </si>
  <si>
    <t>・入所者の健康診断書</t>
    <rPh sb="1" eb="4">
      <t>ニュウショシャ</t>
    </rPh>
    <rPh sb="5" eb="7">
      <t>ケンコウ</t>
    </rPh>
    <rPh sb="7" eb="10">
      <t>シンダンショ</t>
    </rPh>
    <phoneticPr fontId="7"/>
  </si>
  <si>
    <t>・介護休業規程</t>
    <rPh sb="1" eb="3">
      <t>カイゴ</t>
    </rPh>
    <rPh sb="3" eb="5">
      <t>キュウギョウ</t>
    </rPh>
    <rPh sb="5" eb="7">
      <t>キテイ</t>
    </rPh>
    <phoneticPr fontId="7"/>
  </si>
  <si>
    <t>・入所者預り金台帳</t>
    <rPh sb="1" eb="4">
      <t>ニュウショシャ</t>
    </rPh>
    <rPh sb="4" eb="5">
      <t>アズカ</t>
    </rPh>
    <rPh sb="6" eb="7">
      <t>キン</t>
    </rPh>
    <rPh sb="7" eb="9">
      <t>ダイチョウ</t>
    </rPh>
    <phoneticPr fontId="7"/>
  </si>
  <si>
    <t>　介護休暇制度の規程</t>
    <rPh sb="1" eb="3">
      <t>カイゴ</t>
    </rPh>
    <rPh sb="3" eb="5">
      <t>キュウカ</t>
    </rPh>
    <rPh sb="5" eb="7">
      <t>セイド</t>
    </rPh>
    <rPh sb="8" eb="10">
      <t>キテイ</t>
    </rPh>
    <phoneticPr fontId="7"/>
  </si>
  <si>
    <t>・退所時金品精算書綴</t>
    <rPh sb="1" eb="3">
      <t>タイショ</t>
    </rPh>
    <rPh sb="3" eb="4">
      <t>ジ</t>
    </rPh>
    <rPh sb="4" eb="6">
      <t>キンピン</t>
    </rPh>
    <rPh sb="6" eb="8">
      <t>セイサン</t>
    </rPh>
    <rPh sb="8" eb="9">
      <t>セイサンショ</t>
    </rPh>
    <rPh sb="9" eb="10">
      <t>ツヅ</t>
    </rPh>
    <phoneticPr fontId="7"/>
  </si>
  <si>
    <t>・高年齢者雇用対策</t>
    <phoneticPr fontId="7"/>
  </si>
  <si>
    <t>・給食日誌</t>
    <rPh sb="1" eb="3">
      <t>キュウショク</t>
    </rPh>
    <rPh sb="3" eb="5">
      <t>ニッシ</t>
    </rPh>
    <phoneticPr fontId="7"/>
  </si>
  <si>
    <t>継続雇用制度の採用　</t>
    <phoneticPr fontId="7"/>
  </si>
  <si>
    <t>・献立表</t>
    <rPh sb="1" eb="3">
      <t>コンダテ</t>
    </rPh>
    <rPh sb="3" eb="4">
      <t>ヒョウ</t>
    </rPh>
    <phoneticPr fontId="7"/>
  </si>
  <si>
    <t>定年制の廃止</t>
    <phoneticPr fontId="7"/>
  </si>
  <si>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7"/>
  </si>
  <si>
    <t>段階的な定年の引き上げ</t>
    <rPh sb="9" eb="10">
      <t>ア</t>
    </rPh>
    <phoneticPr fontId="7"/>
  </si>
  <si>
    <t>・給食材料の発注伝票</t>
    <rPh sb="1" eb="3">
      <t>キュウショク</t>
    </rPh>
    <rPh sb="3" eb="5">
      <t>ザイリョウ</t>
    </rPh>
    <rPh sb="6" eb="8">
      <t>ハッチュウ</t>
    </rPh>
    <rPh sb="8" eb="10">
      <t>デンピョウ</t>
    </rPh>
    <phoneticPr fontId="7"/>
  </si>
  <si>
    <t>・旅費規程</t>
    <rPh sb="1" eb="3">
      <t>リョヒ</t>
    </rPh>
    <rPh sb="3" eb="5">
      <t>キテイ</t>
    </rPh>
    <phoneticPr fontId="7"/>
  </si>
  <si>
    <t>・嗜好調査記録綴</t>
    <rPh sb="2" eb="3">
      <t>コウ</t>
    </rPh>
    <rPh sb="3" eb="5">
      <t>チョウサ</t>
    </rPh>
    <rPh sb="5" eb="7">
      <t>キロク</t>
    </rPh>
    <rPh sb="7" eb="8">
      <t>ツヅ</t>
    </rPh>
    <phoneticPr fontId="7"/>
  </si>
  <si>
    <t>・労働者名簿</t>
    <rPh sb="1" eb="4">
      <t>ロウドウシャ</t>
    </rPh>
    <rPh sb="4" eb="6">
      <t>メイボ</t>
    </rPh>
    <phoneticPr fontId="7"/>
  </si>
  <si>
    <t>・検食簿</t>
    <rPh sb="1" eb="3">
      <t>ケンショク</t>
    </rPh>
    <rPh sb="3" eb="4">
      <t>ボ</t>
    </rPh>
    <phoneticPr fontId="7"/>
  </si>
  <si>
    <t>・人事記録簿</t>
    <rPh sb="1" eb="3">
      <t>ジンジ</t>
    </rPh>
    <rPh sb="3" eb="6">
      <t>キロクボ</t>
    </rPh>
    <phoneticPr fontId="7"/>
  </si>
  <si>
    <t>・個人情報保護に関する考え方や方針に関する宣言</t>
    <phoneticPr fontId="7"/>
  </si>
  <si>
    <t>・辞令綴</t>
    <rPh sb="1" eb="3">
      <t>ジレイ</t>
    </rPh>
    <phoneticPr fontId="7"/>
  </si>
  <si>
    <t>・個人情報の取扱いに関する規則</t>
    <phoneticPr fontId="7"/>
  </si>
  <si>
    <t>・雇入通知書</t>
    <rPh sb="1" eb="2">
      <t>コ</t>
    </rPh>
    <rPh sb="2" eb="3">
      <t>ニュウ</t>
    </rPh>
    <rPh sb="3" eb="6">
      <t>ツウチショ</t>
    </rPh>
    <phoneticPr fontId="7"/>
  </si>
  <si>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7"/>
  </si>
  <si>
    <t>・退職願（届）</t>
    <rPh sb="1" eb="3">
      <t>タイショク</t>
    </rPh>
    <rPh sb="3" eb="4">
      <t>ネガ</t>
    </rPh>
    <rPh sb="5" eb="6">
      <t>トド</t>
    </rPh>
    <phoneticPr fontId="7"/>
  </si>
  <si>
    <t>・出勤簿</t>
    <rPh sb="1" eb="3">
      <t>シュッキン</t>
    </rPh>
    <rPh sb="3" eb="4">
      <t>ボ</t>
    </rPh>
    <phoneticPr fontId="7"/>
  </si>
  <si>
    <t>・休暇届</t>
    <rPh sb="1" eb="4">
      <t>キュウカトドケ</t>
    </rPh>
    <phoneticPr fontId="7"/>
  </si>
  <si>
    <t>・諸手当承認書類</t>
    <rPh sb="1" eb="4">
      <t>ショテアテ</t>
    </rPh>
    <rPh sb="4" eb="6">
      <t>ショウニン</t>
    </rPh>
    <rPh sb="6" eb="8">
      <t>ショルイ</t>
    </rPh>
    <phoneticPr fontId="7"/>
  </si>
  <si>
    <t>・旅行命令簿</t>
    <rPh sb="1" eb="3">
      <t>リョコウ</t>
    </rPh>
    <rPh sb="3" eb="5">
      <t>メイレイ</t>
    </rPh>
    <rPh sb="5" eb="6">
      <t>ボ</t>
    </rPh>
    <phoneticPr fontId="7"/>
  </si>
  <si>
    <t>・研修等の復命書</t>
    <rPh sb="1" eb="3">
      <t>ケンシュウ</t>
    </rPh>
    <rPh sb="3" eb="4">
      <t>トウ</t>
    </rPh>
    <rPh sb="5" eb="6">
      <t>フク</t>
    </rPh>
    <rPh sb="6" eb="7">
      <t>メイ</t>
    </rPh>
    <rPh sb="7" eb="8">
      <t>ショ</t>
    </rPh>
    <phoneticPr fontId="7"/>
  </si>
  <si>
    <t>・職員の健康診断書</t>
    <rPh sb="1" eb="3">
      <t>ショクイン</t>
    </rPh>
    <rPh sb="4" eb="6">
      <t>ケンコウ</t>
    </rPh>
    <rPh sb="6" eb="9">
      <t>シンダンショ</t>
    </rPh>
    <phoneticPr fontId="7"/>
  </si>
  <si>
    <t>・避難訓練の記録簿</t>
    <rPh sb="1" eb="3">
      <t>ヒナン</t>
    </rPh>
    <rPh sb="3" eb="5">
      <t>クンレン</t>
    </rPh>
    <rPh sb="6" eb="9">
      <t>キロクボ</t>
    </rPh>
    <phoneticPr fontId="7"/>
  </si>
  <si>
    <t>・消防用設備の自主点検記録</t>
    <rPh sb="1" eb="4">
      <t>ショウボウヨウ</t>
    </rPh>
    <rPh sb="4" eb="6">
      <t>セツビ</t>
    </rPh>
    <rPh sb="7" eb="9">
      <t>ジシュ</t>
    </rPh>
    <rPh sb="9" eb="11">
      <t>テンケン</t>
    </rPh>
    <rPh sb="11" eb="13">
      <t>キロク</t>
    </rPh>
    <phoneticPr fontId="7"/>
  </si>
  <si>
    <t>・消防用設備等点検結果報告書</t>
    <phoneticPr fontId="7"/>
  </si>
  <si>
    <t>最長2歳までの育児休業の取得</t>
    <rPh sb="0" eb="2">
      <t>サイチョウ</t>
    </rPh>
    <rPh sb="3" eb="4">
      <t>サイ</t>
    </rPh>
    <rPh sb="7" eb="9">
      <t>イクジ</t>
    </rPh>
    <rPh sb="9" eb="11">
      <t>キュウギョウ</t>
    </rPh>
    <rPh sb="12" eb="14">
      <t>シュトク</t>
    </rPh>
    <phoneticPr fontId="7"/>
  </si>
  <si>
    <t>17．諸規程等の整備状況</t>
    <rPh sb="3" eb="4">
      <t>モロ</t>
    </rPh>
    <rPh sb="4" eb="6">
      <t>キテイ</t>
    </rPh>
    <rPh sb="6" eb="7">
      <t>トウ</t>
    </rPh>
    <rPh sb="8" eb="10">
      <t>セイビ</t>
    </rPh>
    <rPh sb="10" eb="12">
      <t>ジョウキョウ</t>
    </rPh>
    <phoneticPr fontId="7"/>
  </si>
  <si>
    <t>・職種は、管理者・(歯科)医師・薬剤師・歯科衛生士・(管理)栄養士・介護支援専門員・支援相談員・介護職員・看護職員・機能訓練指導員・理学療法士・作業療法士・言語聴覚士等の別を記入してください。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・所持資格は、ヘルパー2級、1級、介護福祉士、介護支援専門員、看護師、准看護師、管理栄養士、栄養士、医師、薬剤師、歯科衛生士、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・同一敷地内の他事業と兼務する場合、兼務先との合計1ヶ月勤務時間が常勤時間を超える場合は常勤扱いとしてください。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休暇や出張の期間については、歴月で1月を超えるものではない限り、常勤職員として勤務したものとして取り扱います。
　【非常勤職員について】時間給であれば、給与支給の基礎となった時間を記入してください。曜日・勤務時間が決まっている場合は、備考欄に内容を記入してください。
・勤務年月数は、同一法人における他介護サービス事業所の経験年月数を含みます。</t>
    <rPh sb="145" eb="147">
      <t>キンム</t>
    </rPh>
    <rPh sb="147" eb="149">
      <t>ジカン</t>
    </rPh>
    <rPh sb="149" eb="150">
      <t>タイ</t>
    </rPh>
    <rPh sb="151" eb="153">
      <t>フゴウ</t>
    </rPh>
    <rPh sb="153" eb="154">
      <t>ラン</t>
    </rPh>
    <rPh sb="155" eb="156">
      <t>アワ</t>
    </rPh>
    <rPh sb="405" eb="407">
      <t>ケンム</t>
    </rPh>
    <rPh sb="407" eb="408">
      <t>サキ</t>
    </rPh>
    <rPh sb="410" eb="412">
      <t>ゴウケイ</t>
    </rPh>
    <rPh sb="414" eb="415">
      <t>ゲツ</t>
    </rPh>
    <rPh sb="415" eb="417">
      <t>キンム</t>
    </rPh>
    <rPh sb="417" eb="419">
      <t>ジカン</t>
    </rPh>
    <rPh sb="420" eb="422">
      <t>ジョウキン</t>
    </rPh>
    <rPh sb="422" eb="424">
      <t>ジカン</t>
    </rPh>
    <rPh sb="425" eb="426">
      <t>コ</t>
    </rPh>
    <rPh sb="428" eb="430">
      <t>バアイ</t>
    </rPh>
    <rPh sb="454" eb="455">
      <t>サキ</t>
    </rPh>
    <rPh sb="455" eb="456">
      <t>オヨ</t>
    </rPh>
    <rPh sb="458" eb="460">
      <t>ケンム</t>
    </rPh>
    <rPh sb="460" eb="461">
      <t>サキ</t>
    </rPh>
    <rPh sb="463" eb="465">
      <t>キンム</t>
    </rPh>
    <rPh sb="465" eb="467">
      <t>ジカン</t>
    </rPh>
    <phoneticPr fontId="7"/>
  </si>
  <si>
    <t>■職種氏名欄
・職種ごとに勤務形態の区分(後述)の順にまとめて記載してください。
・1人の職員が、同一事業の中で兼務する場合（看護職員と機能訓練指導員等）は、2行に分けて
　それぞれの職種として記入してください。</t>
    <phoneticPr fontId="32"/>
  </si>
  <si>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7"/>
  </si>
  <si>
    <t>施設名</t>
    <rPh sb="0" eb="3">
      <t>シセツメイ</t>
    </rPh>
    <phoneticPr fontId="4"/>
  </si>
  <si>
    <t>　木工・あみもの・裁縫・タイプライティング・</t>
    <phoneticPr fontId="7"/>
  </si>
  <si>
    <t>　機械・手工芸・粘土・陶芸等、造型意欲をかきたて</t>
    <phoneticPr fontId="7"/>
  </si>
  <si>
    <t>　運動機能の回復と心理的更生を図るもの</t>
    <phoneticPr fontId="7"/>
  </si>
  <si>
    <t>　マッサージ・温浴・電気的療法・物理的手段による</t>
    <phoneticPr fontId="7"/>
  </si>
  <si>
    <t>　機能回復訓練等</t>
    <phoneticPr fontId="7"/>
  </si>
  <si>
    <t>　レクリエーション療法・心理療法・ラジオ体操・</t>
    <phoneticPr fontId="7"/>
  </si>
  <si>
    <t>　歩行訓練</t>
    <phoneticPr fontId="4"/>
  </si>
  <si>
    <t>勤務時間</t>
    <rPh sb="0" eb="4">
      <t>キンムジカン</t>
    </rPh>
    <phoneticPr fontId="2"/>
  </si>
  <si>
    <t>残食調査</t>
    <rPh sb="0" eb="1">
      <t>ザン</t>
    </rPh>
    <rPh sb="1" eb="2">
      <t>ショク</t>
    </rPh>
    <rPh sb="2" eb="4">
      <t>チョウサ</t>
    </rPh>
    <phoneticPr fontId="7"/>
  </si>
  <si>
    <t>全職員　40名（ユニット毎に実施）</t>
    <rPh sb="0" eb="3">
      <t>ゼンショクイン</t>
    </rPh>
    <rPh sb="6" eb="7">
      <t>メイ</t>
    </rPh>
    <rPh sb="12" eb="13">
      <t>ゴト</t>
    </rPh>
    <rPh sb="14" eb="16">
      <t>ジッシ</t>
    </rPh>
    <phoneticPr fontId="4"/>
  </si>
  <si>
    <t>食中毒予防について</t>
    <rPh sb="0" eb="3">
      <t>ショクチュウドク</t>
    </rPh>
    <rPh sb="3" eb="5">
      <t>ヨボウ</t>
    </rPh>
    <phoneticPr fontId="4"/>
  </si>
  <si>
    <t>法人会議室</t>
    <rPh sb="0" eb="2">
      <t>ホウジン</t>
    </rPh>
    <rPh sb="2" eb="5">
      <t>カイギシツ</t>
    </rPh>
    <phoneticPr fontId="4"/>
  </si>
  <si>
    <t>資料の配付</t>
    <rPh sb="0" eb="2">
      <t>シリョウ</t>
    </rPh>
    <rPh sb="3" eb="5">
      <t>ハイフ</t>
    </rPh>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</si>
  <si>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7"/>
  </si>
  <si>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7"/>
  </si>
  <si>
    <r>
      <t>指導実施月の前々月の職員配置状況</t>
    </r>
    <r>
      <rPr>
        <sz val="9"/>
        <color indexed="8"/>
        <rFont val="Yu Gothic UI"/>
        <family val="3"/>
        <charset val="128"/>
      </rPr>
      <t>(</t>
    </r>
    <r>
      <rPr>
        <sz val="11"/>
        <color indexed="8"/>
        <rFont val="Yu Gothic UI"/>
        <family val="3"/>
        <charset val="128"/>
      </rPr>
      <t>　　　</t>
    </r>
    <r>
      <rPr>
        <sz val="9"/>
        <color indexed="8"/>
        <rFont val="Yu Gothic UI"/>
        <family val="3"/>
        <charset val="128"/>
      </rPr>
      <t>年</t>
    </r>
    <r>
      <rPr>
        <sz val="11"/>
        <color indexed="8"/>
        <rFont val="Yu Gothic UI"/>
        <family val="3"/>
        <charset val="128"/>
      </rPr>
      <t>　　　</t>
    </r>
    <r>
      <rPr>
        <sz val="9"/>
        <color indexed="8"/>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7"/>
  </si>
  <si>
    <t>消防法17-3-3による消防署への報告</t>
    <rPh sb="0" eb="3">
      <t>ショウボウホウ</t>
    </rPh>
    <rPh sb="12" eb="15">
      <t>ショウボウショ</t>
    </rPh>
    <rPh sb="17" eb="19">
      <t>ホウコク</t>
    </rPh>
    <phoneticPr fontId="5"/>
  </si>
  <si>
    <t>（例※2）R4年6月2,4,7日</t>
    <rPh sb="1" eb="2">
      <t>レイ</t>
    </rPh>
    <rPh sb="7" eb="8">
      <t>ネン</t>
    </rPh>
    <rPh sb="9" eb="10">
      <t>ガツ</t>
    </rPh>
    <rPh sb="15" eb="16">
      <t>ニチ</t>
    </rPh>
    <phoneticPr fontId="4"/>
  </si>
  <si>
    <t>業務継続計画に
関する研修</t>
    <rPh sb="0" eb="2">
      <t>ギョウム</t>
    </rPh>
    <rPh sb="2" eb="4">
      <t>ケイゾク</t>
    </rPh>
    <rPh sb="4" eb="6">
      <t>ケイカク</t>
    </rPh>
    <rPh sb="8" eb="9">
      <t>カン</t>
    </rPh>
    <rPh sb="11" eb="12">
      <t>ケン</t>
    </rPh>
    <phoneticPr fontId="4"/>
  </si>
  <si>
    <t>月実施</t>
    <phoneticPr fontId="4"/>
  </si>
  <si>
    <t>見直しした
場合</t>
    <rPh sb="0" eb="2">
      <t>ミナオ</t>
    </rPh>
    <rPh sb="6" eb="8">
      <t>バアイ</t>
    </rPh>
    <phoneticPr fontId="4"/>
  </si>
  <si>
    <t>日見直し</t>
    <rPh sb="0" eb="1">
      <t>ニチ</t>
    </rPh>
    <rPh sb="1" eb="3">
      <t>ミナオ</t>
    </rPh>
    <phoneticPr fontId="4"/>
  </si>
  <si>
    <t>月実施</t>
    <rPh sb="0" eb="1">
      <t>ツキ</t>
    </rPh>
    <rPh sb="1" eb="3">
      <t>ジッシ</t>
    </rPh>
    <phoneticPr fontId="4"/>
  </si>
  <si>
    <t>感染症及び食中毒の予防
及びまん延防止のための
指針の整備状況</t>
    <rPh sb="27" eb="29">
      <t>セイビ</t>
    </rPh>
    <rPh sb="29" eb="31">
      <t>ジョウキョウ</t>
    </rPh>
    <phoneticPr fontId="7"/>
  </si>
  <si>
    <t>感染症に係る業務継続計画</t>
    <phoneticPr fontId="4"/>
  </si>
  <si>
    <t>災害に係る業務継続計画</t>
    <phoneticPr fontId="4"/>
  </si>
  <si>
    <t>業務継続計画の
策定状況等</t>
    <phoneticPr fontId="4"/>
  </si>
  <si>
    <t>策定状況</t>
    <phoneticPr fontId="4"/>
  </si>
  <si>
    <t>計画の見直しに
ついて</t>
    <rPh sb="0" eb="2">
      <t>ケイカク</t>
    </rPh>
    <rPh sb="3" eb="5">
      <t>ミナオ</t>
    </rPh>
    <phoneticPr fontId="4"/>
  </si>
  <si>
    <t>見直しの
有無</t>
    <phoneticPr fontId="4"/>
  </si>
  <si>
    <t>訓練の実施
について</t>
    <rPh sb="0" eb="2">
      <t>クンレン</t>
    </rPh>
    <rPh sb="3" eb="5">
      <t>ジッシ</t>
    </rPh>
    <phoneticPr fontId="4"/>
  </si>
  <si>
    <t>実施状況</t>
    <phoneticPr fontId="4"/>
  </si>
  <si>
    <t>（年</t>
    <phoneticPr fontId="4"/>
  </si>
  <si>
    <t>記録の有無</t>
    <rPh sb="0" eb="2">
      <t>キロク</t>
    </rPh>
    <rPh sb="3" eb="5">
      <t>ウム</t>
    </rPh>
    <phoneticPr fontId="4"/>
  </si>
  <si>
    <t>担当者の
職種・氏名</t>
    <rPh sb="0" eb="3">
      <t>タントウシャ</t>
    </rPh>
    <phoneticPr fontId="4"/>
  </si>
  <si>
    <t>訓練の
実施状況</t>
    <phoneticPr fontId="4"/>
  </si>
  <si>
    <t>感染症防止検討委員会の設置状況</t>
    <rPh sb="0" eb="3">
      <t>カンセンショウ</t>
    </rPh>
    <rPh sb="3" eb="5">
      <t>ボウシ</t>
    </rPh>
    <rPh sb="5" eb="7">
      <t>ケントウ</t>
    </rPh>
    <phoneticPr fontId="7"/>
  </si>
  <si>
    <t>（４）衛生管理</t>
    <phoneticPr fontId="7"/>
  </si>
  <si>
    <t>（５）業務継続計画（ＢＣＰ）</t>
    <rPh sb="3" eb="5">
      <t>ギョウム</t>
    </rPh>
    <rPh sb="5" eb="7">
      <t>ケイゾク</t>
    </rPh>
    <rPh sb="7" eb="9">
      <t>ケイカク</t>
    </rPh>
    <phoneticPr fontId="4"/>
  </si>
  <si>
    <t>（６）事故発生の防止及び発生時の対応</t>
    <phoneticPr fontId="7"/>
  </si>
  <si>
    <t>（７）虐待の防止</t>
    <rPh sb="3" eb="5">
      <t>ギャクタイ</t>
    </rPh>
    <phoneticPr fontId="7"/>
  </si>
  <si>
    <t>（８）入浴の実施状況</t>
    <rPh sb="3" eb="5">
      <t>ニュウヨク</t>
    </rPh>
    <rPh sb="6" eb="8">
      <t>ジッシ</t>
    </rPh>
    <rPh sb="8" eb="10">
      <t>ジョウキョウ</t>
    </rPh>
    <phoneticPr fontId="7"/>
  </si>
  <si>
    <t>（10）クラブ活動の状況（直近1ヶ月）</t>
    <rPh sb="7" eb="9">
      <t>カツドウ</t>
    </rPh>
    <rPh sb="10" eb="12">
      <t>ジョウキョウ</t>
    </rPh>
    <rPh sb="13" eb="15">
      <t>チョッキン</t>
    </rPh>
    <rPh sb="17" eb="18">
      <t>ゲツ</t>
    </rPh>
    <phoneticPr fontId="7"/>
  </si>
  <si>
    <t>（13）入所者処遇に関する配慮・工夫等</t>
    <phoneticPr fontId="7"/>
  </si>
  <si>
    <t>（14）苦情解決への取り組み</t>
    <rPh sb="4" eb="6">
      <t>クジョウ</t>
    </rPh>
    <rPh sb="6" eb="8">
      <t>カイケツ</t>
    </rPh>
    <rPh sb="10" eb="11">
      <t>ト</t>
    </rPh>
    <rPh sb="12" eb="13">
      <t>ク</t>
    </rPh>
    <phoneticPr fontId="7"/>
  </si>
  <si>
    <t>(注)</t>
    <rPh sb="1" eb="2">
      <t>チュウ</t>
    </rPh>
    <phoneticPr fontId="7"/>
  </si>
  <si>
    <t>結果の公表
（苦情が無い場合、
その旨も含む）</t>
    <phoneticPr fontId="7"/>
  </si>
  <si>
    <t>１．施設内外で実施した研修のうち、感染症及び食中毒の予防及びまん延の防止に関する研修、業務継続計画に関する研修、事故発生防止に関する研修、虐待・身体拘束に関する研修について記入してください。</t>
    <rPh sb="2" eb="4">
      <t>シセツ</t>
    </rPh>
    <rPh sb="4" eb="6">
      <t>ナイガイ</t>
    </rPh>
    <rPh sb="7" eb="9">
      <t>ジッシ</t>
    </rPh>
    <rPh sb="11" eb="13">
      <t>ケンシュウ</t>
    </rPh>
    <rPh sb="85" eb="87">
      <t>キニュウ</t>
    </rPh>
    <phoneticPr fontId="7"/>
  </si>
  <si>
    <r>
      <t>１．</t>
    </r>
    <r>
      <rPr>
        <b/>
        <sz val="10"/>
        <rFont val="Yu Gothic UI"/>
        <family val="3"/>
        <charset val="128"/>
      </rPr>
      <t>新規採用職員に対する研修のうち、感染症及び食中毒の予防及びまん延の防止に関する研修、業務継続計画に関する研修、事故発生防止に関する研修、虐待・身体拘束に関する研修について記入してください。</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</si>
</sst>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_ "/>
    <numFmt numFmtId="179" formatCode="m/d"/>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24"/>
      <name val="Yu Gothic UI"/>
      <family val="3"/>
      <charset val="128"/>
    </font>
    <font>
      <sz val="14"/>
      <name val="Yu Gothic UI"/>
      <family val="3"/>
      <charset val="128"/>
    </font>
    <font>
      <sz val="18"/>
      <name val="Yu Gothic UI"/>
      <family val="3"/>
      <charset val="128"/>
    </font>
    <font>
      <sz val="10.8"/>
      <name val="Yu Gothic UI"/>
      <family val="3"/>
      <charset val="128"/>
    </font>
    <font>
      <sz val="11"/>
      <name val="Yu Gothic UI"/>
      <family val="3"/>
      <charset val="128"/>
    </font>
    <font>
      <sz val="16"/>
      <name val="Yu Gothic UI"/>
      <family val="3"/>
      <charset val="128"/>
    </font>
    <font>
      <b/>
      <sz val="24"/>
      <name val="Yu Gothic UI"/>
      <family val="3"/>
      <charset val="128"/>
    </font>
    <font>
      <sz val="14"/>
      <name val="ＭＳ 明朝"/>
      <family val="1"/>
      <charset val="128"/>
    </font>
    <font>
      <b/>
      <sz val="14"/>
      <name val="Yu Gothic UI"/>
      <family val="3"/>
      <charset val="128"/>
    </font>
    <font>
      <b/>
      <sz val="11"/>
      <name val="Yu Gothic UI"/>
      <family val="3"/>
      <charset val="128"/>
    </font>
    <font>
      <sz val="10"/>
      <name val="Yu Gothic UI"/>
      <family val="3"/>
      <charset val="128"/>
    </font>
    <font>
      <sz val="11"/>
      <color indexed="10"/>
      <name val="Yu Gothic UI"/>
      <family val="3"/>
      <charset val="128"/>
    </font>
    <font>
      <b/>
      <sz val="11"/>
      <color rgb="FFFF0000"/>
      <name val="Yu Gothic UI"/>
      <family val="3"/>
      <charset val="128"/>
    </font>
    <font>
      <sz val="9"/>
      <name val="Yu Gothic UI"/>
      <family val="3"/>
      <charset val="128"/>
    </font>
    <font>
      <sz val="9"/>
      <color rgb="FF000000"/>
      <name val="Meiryo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sz val="10.75"/>
      <name val="ＭＳ 明朝"/>
      <family val="1"/>
      <charset val="128"/>
    </font>
    <font>
      <sz val="10.75"/>
      <name val="ＭＳ Ｐ明朝"/>
      <family val="1"/>
      <charset val="128"/>
    </font>
    <font>
      <sz val="11"/>
      <color theme="1"/>
      <name val="游ゴシック"/>
      <family val="3"/>
      <charset val="128"/>
      <scheme val="minor"/>
    </font>
    <font>
      <sz val="11"/>
      <color indexed="8"/>
      <name val="ＭＳ Ｐ明朝"/>
      <family val="1"/>
      <charset val="128"/>
    </font>
    <font>
      <b/>
      <sz val="10"/>
      <name val="ＭＳ ゴシック"/>
      <family val="3"/>
      <charset val="128"/>
    </font>
    <font>
      <sz val="10.75"/>
      <name val="Yu Gothic UI"/>
      <family val="3"/>
      <charset val="128"/>
    </font>
    <font>
      <b/>
      <sz val="10.75"/>
      <name val="Yu Gothic UI"/>
      <family val="3"/>
      <charset val="128"/>
    </font>
    <font>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11"/>
      <color indexed="8"/>
      <name val="Yu Gothic UI"/>
      <family val="3"/>
      <charset val="128"/>
    </font>
    <font>
      <sz val="9"/>
      <color indexed="10"/>
      <name val="Yu Gothic UI"/>
      <family val="3"/>
      <charset val="128"/>
    </font>
    <font>
      <sz val="11"/>
      <color indexed="8"/>
      <name val="Yu Gothic UI"/>
      <family val="3"/>
      <charset val="128"/>
    </font>
    <font>
      <sz val="9"/>
      <color indexed="8"/>
      <name val="Yu Gothic UI"/>
      <family val="3"/>
      <charset val="128"/>
    </font>
    <font>
      <sz val="6"/>
      <color indexed="8"/>
      <name val="Yu Gothic UI"/>
      <family val="3"/>
      <charset val="128"/>
    </font>
    <font>
      <sz val="8"/>
      <color indexed="8"/>
      <name val="Yu Gothic UI"/>
      <family val="3"/>
      <charset val="128"/>
    </font>
    <font>
      <b/>
      <sz val="10"/>
      <name val="Yu Gothic UI"/>
      <family val="3"/>
      <charset val="128"/>
    </font>
    <font>
      <b/>
      <sz val="12"/>
      <name val="Yu Gothic UI"/>
      <family val="3"/>
      <charset val="128"/>
    </font>
    <font>
      <sz val="12"/>
      <name val="ＭＳ Ｐ明朝"/>
      <family val="1"/>
      <charset val="128"/>
    </font>
    <font>
      <u/>
      <sz val="11"/>
      <color indexed="10"/>
      <name val="Yu Gothic UI"/>
      <family val="3"/>
      <charset val="128"/>
    </font>
    <font>
      <sz val="12"/>
      <name val="Yu Gothic UI"/>
      <family val="3"/>
      <charset val="128"/>
    </font>
    <font>
      <b/>
      <sz val="14"/>
      <color indexed="8"/>
      <name val="Yu Gothic UI"/>
      <family val="3"/>
      <charset val="128"/>
    </font>
    <font>
      <sz val="14"/>
      <color indexed="8"/>
      <name val="Yu Gothic UI"/>
      <family val="3"/>
      <charset val="128"/>
    </font>
    <font>
      <sz val="9"/>
      <color rgb="FF000000"/>
      <name val="Yu Gothic UI"/>
      <family val="3"/>
      <charset val="128"/>
    </font>
    <font>
      <u/>
      <sz val="11"/>
      <color indexed="12"/>
      <name val="ＭＳ Ｐゴシック"/>
      <family val="3"/>
      <charset val="128"/>
    </font>
    <font>
      <b/>
      <strike/>
      <sz val="11"/>
      <color indexed="10"/>
      <name val="Yu Gothic UI"/>
      <family val="3"/>
      <charset val="128"/>
    </font>
    <font>
      <b/>
      <sz val="11"/>
      <color indexed="10"/>
      <name val="Yu Gothic UI"/>
      <family val="3"/>
      <charset val="128"/>
    </font>
    <font>
      <strike/>
      <sz val="11"/>
      <name val="Yu Gothic UI"/>
      <family val="3"/>
      <charset val="128"/>
    </font>
    <font>
      <strike/>
      <sz val="11"/>
      <color indexed="10"/>
      <name val="Yu Gothic UI"/>
      <family val="3"/>
      <charset val="128"/>
    </font>
    <font>
      <sz val="16"/>
      <color rgb="FF000000"/>
      <name val="ＭＳ Ｐゴシック"/>
      <family val="3"/>
      <charset val="128"/>
    </font>
    <font>
      <b/>
      <sz val="12"/>
      <color indexed="81"/>
      <name val="Yu Gothic UI"/>
      <family val="3"/>
      <charset val="128"/>
    </font>
    <font>
      <b/>
      <sz val="8"/>
      <color indexed="8"/>
      <name val="Yu Gothic UI"/>
      <family val="3"/>
      <charset val="128"/>
    </font>
  </fonts>
  <fills count="9">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17" fillId="0" borderId="0"/>
    <xf numFmtId="9" fontId="1" fillId="0" borderId="0" applyFont="0" applyFill="0" applyBorder="0" applyAlignment="0" applyProtection="0">
      <alignment vertical="center"/>
    </xf>
    <xf numFmtId="0" fontId="28" fillId="0" borderId="0"/>
    <xf numFmtId="0" fontId="28" fillId="0" borderId="0"/>
    <xf numFmtId="0" fontId="28" fillId="0" borderId="0"/>
    <xf numFmtId="0" fontId="30" fillId="0" borderId="0">
      <alignment vertical="center"/>
    </xf>
    <xf numFmtId="0" fontId="2" fillId="0" borderId="0"/>
    <xf numFmtId="0" fontId="8" fillId="0" borderId="0"/>
  </cellStyleXfs>
  <cellXfs count="2426">
    <xf numFmtId="0" fontId="0" fillId="0" borderId="0" xfId="0">
      <alignment vertical="center"/>
    </xf>
    <xf numFmtId="0" fontId="6" fillId="0" borderId="0" xfId="2" applyFont="1" applyAlignment="1" applyProtection="1">
      <alignment vertical="center"/>
      <protection hidden="1"/>
    </xf>
    <xf numFmtId="0" fontId="3" fillId="0" borderId="0" xfId="2" applyFont="1" applyAlignment="1" applyProtection="1">
      <alignment vertical="center"/>
      <protection hidden="1"/>
    </xf>
    <xf numFmtId="0" fontId="8" fillId="0" borderId="0" xfId="2" applyFont="1" applyAlignment="1" applyProtection="1">
      <alignment vertical="center"/>
      <protection hidden="1"/>
    </xf>
    <xf numFmtId="0" fontId="8" fillId="0" borderId="0" xfId="2" applyFont="1" applyAlignment="1" applyProtection="1">
      <alignment vertical="center"/>
      <protection hidden="1"/>
    </xf>
    <xf numFmtId="0" fontId="10" fillId="0" borderId="0" xfId="2" applyNumberFormat="1" applyFont="1" applyAlignment="1" applyProtection="1">
      <alignment horizontal="center" vertical="center"/>
      <protection hidden="1"/>
    </xf>
    <xf numFmtId="0" fontId="11" fillId="0" borderId="0" xfId="2" applyNumberFormat="1" applyFont="1" applyAlignment="1" applyProtection="1">
      <alignment vertical="center"/>
      <protection hidden="1"/>
    </xf>
    <xf numFmtId="0" fontId="12" fillId="0" borderId="0" xfId="2" applyNumberFormat="1" applyFont="1" applyAlignment="1" applyProtection="1">
      <alignment vertical="center"/>
      <protection hidden="1"/>
    </xf>
    <xf numFmtId="0" fontId="13" fillId="0" borderId="0" xfId="2" applyNumberFormat="1" applyFont="1" applyAlignment="1" applyProtection="1">
      <alignment vertical="center"/>
      <protection hidden="1"/>
    </xf>
    <xf numFmtId="0" fontId="10" fillId="0" borderId="0" xfId="2" applyNumberFormat="1" applyFont="1" applyAlignment="1" applyProtection="1">
      <alignment vertical="center"/>
      <protection hidden="1"/>
    </xf>
    <xf numFmtId="0" fontId="14" fillId="0" borderId="0" xfId="2" applyNumberFormat="1" applyFont="1" applyAlignment="1" applyProtection="1">
      <alignment vertical="center"/>
      <protection hidden="1"/>
    </xf>
    <xf numFmtId="0" fontId="11" fillId="0" borderId="0" xfId="2" applyNumberFormat="1" applyFont="1" applyAlignment="1" applyProtection="1">
      <alignment horizontal="right" vertical="center"/>
      <protection hidden="1"/>
    </xf>
    <xf numFmtId="0" fontId="16" fillId="0" borderId="66" xfId="2" applyNumberFormat="1" applyFont="1" applyBorder="1" applyAlignment="1" applyProtection="1">
      <alignment horizontal="center" vertical="center"/>
      <protection hidden="1"/>
    </xf>
    <xf numFmtId="0" fontId="15" fillId="0" borderId="0" xfId="2" applyFont="1" applyAlignment="1" applyProtection="1">
      <alignment vertical="center"/>
      <protection hidden="1"/>
    </xf>
    <xf numFmtId="0" fontId="15" fillId="0" borderId="0" xfId="3" applyFont="1" applyAlignment="1">
      <alignment vertical="center"/>
    </xf>
    <xf numFmtId="0" fontId="11" fillId="0" borderId="0" xfId="2" applyFont="1" applyAlignment="1" applyProtection="1">
      <alignment vertical="center"/>
      <protection hidden="1"/>
    </xf>
    <xf numFmtId="0" fontId="18" fillId="0" borderId="0" xfId="2" applyNumberFormat="1" applyFont="1" applyAlignment="1" applyProtection="1">
      <alignment horizontal="left" vertical="center"/>
      <protection hidden="1"/>
    </xf>
    <xf numFmtId="0" fontId="19" fillId="0" borderId="0" xfId="2" applyNumberFormat="1" applyFont="1" applyAlignment="1" applyProtection="1">
      <alignment horizontal="left" vertical="center"/>
      <protection hidden="1"/>
    </xf>
    <xf numFmtId="0" fontId="14" fillId="0" borderId="18" xfId="2" applyNumberFormat="1" applyFont="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0" borderId="25" xfId="2" applyNumberFormat="1" applyFont="1" applyBorder="1" applyAlignment="1" applyProtection="1">
      <alignment horizontal="center" vertical="center"/>
      <protection hidden="1"/>
    </xf>
    <xf numFmtId="0" fontId="19" fillId="0" borderId="0" xfId="2" applyNumberFormat="1" applyFont="1" applyAlignment="1" applyProtection="1">
      <alignment vertical="center"/>
      <protection hidden="1"/>
    </xf>
    <xf numFmtId="0" fontId="14" fillId="0" borderId="0" xfId="2" applyNumberFormat="1" applyFont="1" applyAlignment="1" applyProtection="1">
      <alignment horizontal="left" vertical="center"/>
      <protection hidden="1"/>
    </xf>
    <xf numFmtId="0" fontId="14" fillId="0" borderId="0" xfId="2" applyNumberFormat="1" applyFont="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vertical="center"/>
      <protection hidden="1"/>
    </xf>
    <xf numFmtId="0" fontId="14" fillId="3" borderId="18" xfId="2" applyNumberFormat="1" applyFont="1" applyFill="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0" borderId="29" xfId="2" applyNumberFormat="1" applyFont="1" applyBorder="1" applyAlignment="1" applyProtection="1">
      <alignment horizontal="center" vertical="center"/>
      <protection hidden="1"/>
    </xf>
    <xf numFmtId="0" fontId="19" fillId="0" borderId="41" xfId="2" applyNumberFormat="1" applyFont="1" applyBorder="1" applyAlignment="1" applyProtection="1">
      <alignment horizontal="left" vertical="center"/>
      <protection hidden="1"/>
    </xf>
    <xf numFmtId="0" fontId="14" fillId="0" borderId="42" xfId="2" applyNumberFormat="1" applyFont="1" applyBorder="1" applyAlignment="1" applyProtection="1">
      <alignment vertical="center"/>
      <protection hidden="1"/>
    </xf>
    <xf numFmtId="0" fontId="14" fillId="0" borderId="43" xfId="2" applyNumberFormat="1" applyFont="1" applyBorder="1" applyAlignment="1" applyProtection="1">
      <alignment vertical="center"/>
      <protection hidden="1"/>
    </xf>
    <xf numFmtId="0" fontId="14" fillId="0" borderId="44" xfId="2" applyNumberFormat="1" applyFont="1" applyBorder="1" applyAlignment="1" applyProtection="1">
      <alignment vertical="center"/>
      <protection hidden="1"/>
    </xf>
    <xf numFmtId="0" fontId="20" fillId="0" borderId="0" xfId="2" applyNumberFormat="1" applyFont="1" applyAlignment="1" applyProtection="1">
      <alignment horizontal="center" vertical="center"/>
      <protection hidden="1"/>
    </xf>
    <xf numFmtId="0" fontId="14" fillId="0" borderId="0" xfId="2" applyNumberFormat="1" applyFont="1" applyAlignment="1" applyProtection="1">
      <alignment horizontal="right" vertical="center"/>
      <protection hidden="1"/>
    </xf>
    <xf numFmtId="0" fontId="14" fillId="0" borderId="15" xfId="2" applyNumberFormat="1" applyFont="1" applyBorder="1" applyAlignment="1" applyProtection="1">
      <alignment horizontal="center" vertical="center"/>
      <protection hidden="1"/>
    </xf>
    <xf numFmtId="0" fontId="14" fillId="3" borderId="3" xfId="2" applyNumberFormat="1" applyFont="1" applyFill="1" applyBorder="1" applyAlignment="1" applyProtection="1">
      <alignment vertical="center"/>
      <protection hidden="1"/>
    </xf>
    <xf numFmtId="0" fontId="14" fillId="3" borderId="36" xfId="2" applyNumberFormat="1" applyFont="1" applyFill="1" applyBorder="1" applyAlignment="1" applyProtection="1">
      <alignment vertical="center"/>
      <protection hidden="1"/>
    </xf>
    <xf numFmtId="0" fontId="14" fillId="0" borderId="46"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vertical="center"/>
      <protection hidden="1"/>
    </xf>
    <xf numFmtId="0" fontId="14" fillId="3" borderId="20" xfId="2" applyNumberFormat="1" applyFont="1" applyFill="1" applyBorder="1" applyAlignment="1" applyProtection="1">
      <alignment vertical="center"/>
      <protection hidden="1"/>
    </xf>
    <xf numFmtId="0" fontId="14" fillId="0" borderId="0" xfId="2" applyNumberFormat="1" applyFont="1" applyAlignment="1" applyProtection="1">
      <alignment horizontal="center" vertical="center"/>
      <protection hidden="1"/>
    </xf>
    <xf numFmtId="0" fontId="14" fillId="3" borderId="0" xfId="2" applyNumberFormat="1" applyFont="1" applyFill="1" applyAlignment="1" applyProtection="1">
      <alignment vertical="center"/>
      <protection hidden="1"/>
    </xf>
    <xf numFmtId="0" fontId="14" fillId="3" borderId="50" xfId="2" applyNumberFormat="1" applyFont="1" applyFill="1" applyBorder="1" applyAlignment="1" applyProtection="1">
      <alignment vertical="center"/>
      <protection hidden="1"/>
    </xf>
    <xf numFmtId="0" fontId="14" fillId="3" borderId="28" xfId="2" applyNumberFormat="1" applyFont="1" applyFill="1" applyBorder="1" applyAlignment="1" applyProtection="1">
      <alignment vertical="center"/>
      <protection hidden="1"/>
    </xf>
    <xf numFmtId="0" fontId="14" fillId="3" borderId="39" xfId="2" applyNumberFormat="1" applyFont="1" applyFill="1" applyBorder="1" applyAlignment="1" applyProtection="1">
      <alignment vertical="center"/>
      <protection hidden="1"/>
    </xf>
    <xf numFmtId="0" fontId="14" fillId="0" borderId="7" xfId="2" applyNumberFormat="1" applyFont="1" applyBorder="1" applyAlignment="1" applyProtection="1">
      <alignment horizontal="center" vertical="center"/>
      <protection hidden="1"/>
    </xf>
    <xf numFmtId="0" fontId="14" fillId="0" borderId="20" xfId="2" applyNumberFormat="1" applyFont="1" applyBorder="1" applyAlignment="1" applyProtection="1">
      <alignment horizontal="center" vertical="center"/>
      <protection hidden="1"/>
    </xf>
    <xf numFmtId="0" fontId="14" fillId="0" borderId="51" xfId="2" applyNumberFormat="1" applyFont="1" applyBorder="1" applyAlignment="1" applyProtection="1">
      <alignment horizontal="center" vertical="center"/>
      <protection hidden="1"/>
    </xf>
    <xf numFmtId="0" fontId="14" fillId="0" borderId="39" xfId="2" applyNumberFormat="1" applyFont="1" applyBorder="1" applyAlignment="1" applyProtection="1">
      <alignment horizontal="center" vertical="center"/>
      <protection hidden="1"/>
    </xf>
    <xf numFmtId="0" fontId="19" fillId="0" borderId="0" xfId="2" applyNumberFormat="1" applyFont="1" applyAlignment="1" applyProtection="1">
      <alignment horizontal="center" vertical="center"/>
      <protection hidden="1"/>
    </xf>
    <xf numFmtId="38" fontId="14" fillId="3" borderId="17" xfId="1" applyFont="1" applyFill="1" applyBorder="1" applyAlignment="1" applyProtection="1">
      <alignment horizontal="center" vertical="center"/>
      <protection locked="0" hidden="1"/>
    </xf>
    <xf numFmtId="38" fontId="14" fillId="3" borderId="18" xfId="1" applyFont="1" applyFill="1" applyBorder="1" applyAlignment="1" applyProtection="1">
      <alignment horizontal="center" vertical="center"/>
      <protection locked="0" hidden="1"/>
    </xf>
    <xf numFmtId="38" fontId="14" fillId="3" borderId="17" xfId="1" applyFont="1" applyFill="1" applyBorder="1" applyAlignment="1" applyProtection="1">
      <alignment horizontal="center" vertical="center"/>
      <protection hidden="1"/>
    </xf>
    <xf numFmtId="38" fontId="14" fillId="3" borderId="18" xfId="1" applyFont="1" applyFill="1" applyBorder="1" applyAlignment="1" applyProtection="1">
      <alignment horizontal="center" vertical="center"/>
      <protection hidden="1"/>
    </xf>
    <xf numFmtId="0" fontId="14" fillId="0" borderId="28" xfId="2" applyNumberFormat="1" applyFont="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3" borderId="5" xfId="2" applyNumberFormat="1" applyFont="1" applyFill="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hidden="1"/>
    </xf>
    <xf numFmtId="0" fontId="14" fillId="0" borderId="26" xfId="2" applyNumberFormat="1" applyFont="1" applyBorder="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center" vertical="center"/>
      <protection locked="0" hidden="1"/>
    </xf>
    <xf numFmtId="0" fontId="14" fillId="3" borderId="18" xfId="2" applyNumberFormat="1" applyFont="1" applyFill="1" applyBorder="1" applyAlignment="1" applyProtection="1">
      <alignment horizontal="center" vertical="center"/>
      <protection locked="0" hidden="1"/>
    </xf>
    <xf numFmtId="0" fontId="14" fillId="0" borderId="13" xfId="2" applyNumberFormat="1" applyFont="1" applyBorder="1" applyAlignment="1" applyProtection="1">
      <alignment horizontal="center" vertical="center"/>
      <protection hidden="1"/>
    </xf>
    <xf numFmtId="0" fontId="14" fillId="0" borderId="0" xfId="2" applyNumberFormat="1" applyFont="1" applyAlignment="1" applyProtection="1">
      <alignment horizontal="center" vertical="center"/>
      <protection hidden="1"/>
    </xf>
    <xf numFmtId="0" fontId="14" fillId="0" borderId="41"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hidden="1"/>
    </xf>
    <xf numFmtId="0" fontId="14" fillId="3" borderId="28" xfId="2" applyNumberFormat="1"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protection hidden="1"/>
    </xf>
    <xf numFmtId="0" fontId="14" fillId="0" borderId="4" xfId="2" applyNumberFormat="1" applyFont="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locked="0" hidden="1"/>
    </xf>
    <xf numFmtId="0" fontId="14" fillId="0" borderId="7" xfId="2" applyNumberFormat="1" applyFont="1" applyBorder="1" applyAlignment="1" applyProtection="1">
      <alignment horizontal="center" vertical="center"/>
      <protection hidden="1"/>
    </xf>
    <xf numFmtId="0" fontId="14" fillId="0" borderId="6"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locked="0" hidden="1"/>
    </xf>
    <xf numFmtId="0" fontId="14" fillId="3" borderId="13" xfId="2" applyNumberFormat="1" applyFont="1" applyFill="1" applyBorder="1" applyAlignment="1" applyProtection="1">
      <alignment horizontal="center" vertical="center"/>
      <protection hidden="1"/>
    </xf>
    <xf numFmtId="0" fontId="18" fillId="0" borderId="0" xfId="2" applyNumberFormat="1" applyFont="1" applyAlignment="1" applyProtection="1">
      <alignment vertical="center"/>
      <protection hidden="1"/>
    </xf>
    <xf numFmtId="0" fontId="14" fillId="3" borderId="0" xfId="2" applyNumberFormat="1" applyFont="1" applyFill="1" applyAlignment="1" applyProtection="1">
      <alignment horizontal="center" vertical="center"/>
      <protection locked="0" hidden="1"/>
    </xf>
    <xf numFmtId="0" fontId="14" fillId="4" borderId="52" xfId="2" applyNumberFormat="1" applyFont="1" applyFill="1" applyBorder="1" applyAlignment="1" applyProtection="1">
      <alignment vertical="center"/>
      <protection hidden="1"/>
    </xf>
    <xf numFmtId="0" fontId="14" fillId="4" borderId="32" xfId="2" applyNumberFormat="1" applyFont="1" applyFill="1" applyBorder="1" applyAlignment="1" applyProtection="1">
      <alignment vertical="center"/>
      <protection hidden="1"/>
    </xf>
    <xf numFmtId="0" fontId="14" fillId="0" borderId="43" xfId="2" applyNumberFormat="1" applyFont="1" applyBorder="1" applyAlignment="1" applyProtection="1">
      <alignment horizontal="center" vertical="center"/>
      <protection hidden="1"/>
    </xf>
    <xf numFmtId="0" fontId="14" fillId="0" borderId="50" xfId="2" applyNumberFormat="1" applyFont="1" applyBorder="1" applyAlignment="1" applyProtection="1">
      <alignment horizontal="center" vertical="center"/>
      <protection hidden="1"/>
    </xf>
    <xf numFmtId="0" fontId="14" fillId="4" borderId="49" xfId="2" applyNumberFormat="1" applyFont="1" applyFill="1" applyBorder="1" applyAlignment="1" applyProtection="1">
      <alignment vertical="center"/>
      <protection hidden="1"/>
    </xf>
    <xf numFmtId="0" fontId="14" fillId="4" borderId="0" xfId="2" applyNumberFormat="1" applyFont="1" applyFill="1" applyAlignment="1" applyProtection="1">
      <alignment vertical="center"/>
      <protection hidden="1"/>
    </xf>
    <xf numFmtId="0" fontId="14" fillId="4" borderId="41" xfId="2" applyNumberFormat="1" applyFont="1" applyFill="1" applyBorder="1" applyAlignment="1" applyProtection="1">
      <alignment vertical="center"/>
      <protection hidden="1"/>
    </xf>
    <xf numFmtId="0" fontId="14" fillId="3" borderId="4" xfId="2" applyNumberFormat="1" applyFont="1" applyFill="1" applyBorder="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22" fillId="0" borderId="0" xfId="2" applyNumberFormat="1" applyFont="1" applyAlignment="1" applyProtection="1">
      <alignment vertical="center"/>
      <protection hidden="1"/>
    </xf>
    <xf numFmtId="0" fontId="23" fillId="0" borderId="0" xfId="2" applyNumberFormat="1" applyFont="1" applyAlignment="1" applyProtection="1">
      <alignment vertical="center" wrapText="1"/>
      <protection hidden="1"/>
    </xf>
    <xf numFmtId="0" fontId="23" fillId="0" borderId="0" xfId="2" applyNumberFormat="1" applyFont="1" applyAlignment="1" applyProtection="1">
      <alignment horizontal="left" vertical="center" wrapText="1"/>
      <protection hidden="1"/>
    </xf>
    <xf numFmtId="0" fontId="14" fillId="3" borderId="20" xfId="2" applyNumberFormat="1" applyFont="1" applyFill="1" applyBorder="1" applyAlignment="1" applyProtection="1">
      <alignment horizontal="center" vertical="center"/>
      <protection locked="0" hidden="1"/>
    </xf>
    <xf numFmtId="0" fontId="14" fillId="3" borderId="3" xfId="2" applyNumberFormat="1" applyFont="1" applyFill="1" applyBorder="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locked="0" hidden="1"/>
    </xf>
    <xf numFmtId="0" fontId="14" fillId="3" borderId="43" xfId="2" applyNumberFormat="1" applyFont="1" applyFill="1" applyBorder="1" applyAlignment="1" applyProtection="1">
      <alignment horizontal="center" vertical="center"/>
      <protection locked="0" hidden="1"/>
    </xf>
    <xf numFmtId="0" fontId="14" fillId="3" borderId="50" xfId="2" applyNumberFormat="1" applyFont="1" applyFill="1" applyBorder="1" applyAlignment="1" applyProtection="1">
      <alignment horizontal="center" vertical="center"/>
      <protection locked="0" hidden="1"/>
    </xf>
    <xf numFmtId="0" fontId="14" fillId="4" borderId="3" xfId="2" applyNumberFormat="1" applyFont="1" applyFill="1" applyBorder="1" applyAlignment="1" applyProtection="1">
      <alignment horizontal="center" vertical="center"/>
      <protection hidden="1"/>
    </xf>
    <xf numFmtId="0" fontId="14" fillId="3" borderId="36" xfId="2" applyNumberFormat="1" applyFont="1" applyFill="1" applyBorder="1" applyAlignment="1" applyProtection="1">
      <alignment horizontal="center" vertical="center"/>
      <protection hidden="1"/>
    </xf>
    <xf numFmtId="0" fontId="14" fillId="5" borderId="20" xfId="2" applyNumberFormat="1" applyFont="1" applyFill="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0" borderId="4"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7" xfId="2" applyFont="1" applyBorder="1" applyAlignment="1" applyProtection="1">
      <alignment horizontal="center" vertical="center"/>
      <protection hidden="1"/>
    </xf>
    <xf numFmtId="0" fontId="14" fillId="4" borderId="49" xfId="2" applyNumberFormat="1" applyFont="1" applyFill="1" applyBorder="1" applyAlignment="1" applyProtection="1">
      <alignment vertical="center" wrapText="1"/>
      <protection hidden="1"/>
    </xf>
    <xf numFmtId="0" fontId="14" fillId="4" borderId="0" xfId="2" applyNumberFormat="1" applyFont="1" applyFill="1" applyAlignment="1" applyProtection="1">
      <alignment vertical="center" wrapText="1"/>
      <protection hidden="1"/>
    </xf>
    <xf numFmtId="0" fontId="14" fillId="4" borderId="49"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4" borderId="3" xfId="2" applyNumberFormat="1" applyFont="1" applyFill="1" applyBorder="1" applyAlignment="1" applyProtection="1">
      <alignment horizontal="left" vertical="center"/>
      <protection hidden="1"/>
    </xf>
    <xf numFmtId="0" fontId="14" fillId="4" borderId="28" xfId="2" applyNumberFormat="1" applyFont="1" applyFill="1" applyBorder="1" applyAlignment="1" applyProtection="1">
      <alignment vertical="center"/>
      <protection hidden="1"/>
    </xf>
    <xf numFmtId="0" fontId="14" fillId="0" borderId="4" xfId="2" applyNumberFormat="1" applyFont="1" applyBorder="1" applyAlignment="1" applyProtection="1">
      <alignment horizontal="center" vertical="center"/>
      <protection locked="0" hidden="1"/>
    </xf>
    <xf numFmtId="0" fontId="14" fillId="0" borderId="0" xfId="2" applyNumberFormat="1" applyFont="1" applyAlignment="1" applyProtection="1">
      <alignment vertical="center"/>
      <protection locked="0" hidden="1"/>
    </xf>
    <xf numFmtId="0" fontId="14" fillId="3" borderId="47" xfId="2" applyNumberFormat="1" applyFont="1" applyFill="1" applyBorder="1" applyAlignment="1" applyProtection="1">
      <alignment vertical="center"/>
      <protection locked="0" hidden="1"/>
    </xf>
    <xf numFmtId="0" fontId="14" fillId="0" borderId="6" xfId="2" applyNumberFormat="1" applyFont="1" applyBorder="1" applyAlignment="1" applyProtection="1">
      <alignment horizontal="center" vertical="center"/>
      <protection locked="0" hidden="1"/>
    </xf>
    <xf numFmtId="0" fontId="14" fillId="3" borderId="6" xfId="2" applyNumberFormat="1" applyFont="1" applyFill="1" applyBorder="1" applyAlignment="1" applyProtection="1">
      <alignment vertical="center"/>
      <protection locked="0" hidden="1"/>
    </xf>
    <xf numFmtId="0" fontId="14" fillId="0" borderId="7" xfId="2" applyNumberFormat="1" applyFont="1" applyBorder="1" applyAlignment="1" applyProtection="1">
      <alignment horizontal="center" vertical="center"/>
      <protection locked="0" hidden="1"/>
    </xf>
    <xf numFmtId="0" fontId="14" fillId="3" borderId="37" xfId="2" applyNumberFormat="1" applyFont="1" applyFill="1" applyBorder="1" applyAlignment="1" applyProtection="1">
      <alignment vertical="center"/>
      <protection locked="0" hidden="1"/>
    </xf>
    <xf numFmtId="0" fontId="14" fillId="0" borderId="28" xfId="2" applyNumberFormat="1" applyFont="1" applyBorder="1" applyAlignment="1" applyProtection="1">
      <alignment horizontal="center" vertical="center"/>
      <protection locked="0" hidden="1"/>
    </xf>
    <xf numFmtId="0" fontId="14" fillId="3" borderId="28" xfId="2" applyNumberFormat="1" applyFont="1" applyFill="1" applyBorder="1" applyAlignment="1" applyProtection="1">
      <alignment vertical="center"/>
      <protection locked="0" hidden="1"/>
    </xf>
    <xf numFmtId="0" fontId="14" fillId="0" borderId="38" xfId="2" applyNumberFormat="1" applyFont="1" applyBorder="1" applyAlignment="1" applyProtection="1">
      <alignment horizontal="center" vertical="center"/>
      <protection locked="0" hidden="1"/>
    </xf>
    <xf numFmtId="0" fontId="14" fillId="0" borderId="0" xfId="2" applyNumberFormat="1" applyFont="1" applyAlignment="1" applyProtection="1">
      <alignment vertical="center" wrapText="1"/>
      <protection hidden="1"/>
    </xf>
    <xf numFmtId="0" fontId="14" fillId="3" borderId="32" xfId="2" applyNumberFormat="1" applyFont="1" applyFill="1" applyBorder="1" applyAlignment="1" applyProtection="1">
      <alignment horizontal="center" vertical="center"/>
      <protection hidden="1"/>
    </xf>
    <xf numFmtId="0" fontId="14" fillId="6" borderId="0" xfId="2" applyNumberFormat="1" applyFont="1" applyFill="1" applyAlignment="1" applyProtection="1">
      <alignment vertical="center"/>
      <protection locked="0" hidden="1"/>
    </xf>
    <xf numFmtId="0" fontId="14" fillId="3" borderId="0" xfId="2" applyNumberFormat="1" applyFont="1" applyFill="1" applyAlignment="1" applyProtection="1">
      <alignment vertical="center"/>
      <protection locked="0" hidden="1"/>
    </xf>
    <xf numFmtId="0" fontId="14" fillId="4" borderId="53" xfId="2" applyNumberFormat="1" applyFont="1" applyFill="1" applyBorder="1" applyAlignment="1" applyProtection="1">
      <alignment vertical="center"/>
      <protection hidden="1"/>
    </xf>
    <xf numFmtId="0" fontId="14" fillId="4" borderId="0" xfId="2" applyNumberFormat="1" applyFont="1" applyFill="1" applyAlignment="1" applyProtection="1">
      <alignment horizontal="center" vertical="center"/>
      <protection hidden="1"/>
    </xf>
    <xf numFmtId="0" fontId="14" fillId="4" borderId="47" xfId="2" applyNumberFormat="1" applyFont="1" applyFill="1" applyBorder="1" applyAlignment="1" applyProtection="1">
      <alignment vertical="center"/>
      <protection hidden="1"/>
    </xf>
    <xf numFmtId="0" fontId="14" fillId="4" borderId="6" xfId="2" applyNumberFormat="1" applyFont="1" applyFill="1" applyBorder="1" applyAlignment="1" applyProtection="1">
      <alignment vertical="center"/>
      <protection hidden="1"/>
    </xf>
    <xf numFmtId="0" fontId="14" fillId="4" borderId="7" xfId="2" applyNumberFormat="1" applyFont="1" applyFill="1" applyBorder="1" applyAlignment="1" applyProtection="1">
      <alignment vertical="center"/>
      <protection hidden="1"/>
    </xf>
    <xf numFmtId="0" fontId="14" fillId="4" borderId="0" xfId="2" applyNumberFormat="1" applyFont="1" applyFill="1" applyBorder="1" applyAlignment="1" applyProtection="1">
      <alignment vertical="center"/>
      <protection hidden="1"/>
    </xf>
    <xf numFmtId="0" fontId="14" fillId="0" borderId="39" xfId="2" applyNumberFormat="1"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19" fillId="0" borderId="0" xfId="2" applyFont="1" applyAlignment="1" applyProtection="1">
      <alignment vertical="center"/>
      <protection hidden="1"/>
    </xf>
    <xf numFmtId="0" fontId="18" fillId="0" borderId="0" xfId="2" applyFont="1" applyProtection="1">
      <protection hidden="1"/>
    </xf>
    <xf numFmtId="0" fontId="14" fillId="0" borderId="0" xfId="2" applyFont="1" applyProtection="1">
      <protection hidden="1"/>
    </xf>
    <xf numFmtId="0" fontId="14" fillId="0" borderId="0" xfId="2" applyFont="1" applyAlignment="1" applyProtection="1">
      <alignment vertical="center"/>
      <protection hidden="1"/>
    </xf>
    <xf numFmtId="0" fontId="14" fillId="0" borderId="0" xfId="2" applyFont="1" applyAlignment="1" applyProtection="1">
      <alignment horizontal="right" vertical="center"/>
      <protection hidden="1"/>
    </xf>
    <xf numFmtId="0" fontId="14" fillId="0" borderId="0" xfId="2" applyFont="1" applyAlignment="1" applyProtection="1">
      <alignment horizontal="center" vertical="center"/>
      <protection hidden="1"/>
    </xf>
    <xf numFmtId="0" fontId="14" fillId="0" borderId="0" xfId="2" applyFont="1" applyAlignment="1" applyProtection="1">
      <alignment horizontal="right" vertical="center"/>
      <protection locked="0" hidden="1"/>
    </xf>
    <xf numFmtId="0" fontId="14" fillId="0" borderId="0" xfId="2" applyFont="1" applyAlignment="1" applyProtection="1">
      <alignment vertical="center"/>
      <protection locked="0" hidden="1"/>
    </xf>
    <xf numFmtId="0" fontId="14" fillId="0" borderId="0" xfId="2" applyFont="1" applyAlignment="1" applyProtection="1">
      <alignment horizontal="right" vertical="center"/>
      <protection hidden="1"/>
    </xf>
    <xf numFmtId="0" fontId="14" fillId="7" borderId="67" xfId="2" applyFont="1" applyFill="1" applyBorder="1" applyAlignment="1" applyProtection="1">
      <alignment vertical="center"/>
      <protection hidden="1"/>
    </xf>
    <xf numFmtId="0" fontId="14" fillId="7" borderId="68" xfId="2" applyFont="1" applyFill="1" applyBorder="1" applyAlignment="1" applyProtection="1">
      <alignment vertical="center"/>
      <protection hidden="1"/>
    </xf>
    <xf numFmtId="0" fontId="14" fillId="7" borderId="68" xfId="2" applyFont="1" applyFill="1" applyBorder="1" applyAlignment="1" applyProtection="1">
      <alignment horizontal="right" vertical="center"/>
      <protection hidden="1"/>
    </xf>
    <xf numFmtId="0" fontId="14" fillId="7" borderId="68" xfId="2" applyFont="1" applyFill="1" applyBorder="1" applyAlignment="1" applyProtection="1">
      <alignment horizontal="center" vertical="center"/>
      <protection hidden="1"/>
    </xf>
    <xf numFmtId="0" fontId="14" fillId="7" borderId="68" xfId="2" applyFont="1" applyFill="1" applyBorder="1" applyAlignment="1" applyProtection="1">
      <alignment vertical="center"/>
      <protection locked="0" hidden="1"/>
    </xf>
    <xf numFmtId="0" fontId="14" fillId="7" borderId="69" xfId="2" applyFont="1" applyFill="1" applyBorder="1" applyAlignment="1" applyProtection="1">
      <alignment horizontal="center" vertical="center"/>
      <protection hidden="1"/>
    </xf>
    <xf numFmtId="0" fontId="14" fillId="7" borderId="70" xfId="2" applyFont="1" applyFill="1" applyBorder="1" applyAlignment="1" applyProtection="1">
      <alignment vertical="center"/>
      <protection hidden="1"/>
    </xf>
    <xf numFmtId="0" fontId="14" fillId="3" borderId="7" xfId="2" applyFont="1" applyFill="1" applyBorder="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0" borderId="0" xfId="2" applyFont="1" applyAlignment="1" applyProtection="1">
      <alignment wrapText="1"/>
      <protection hidden="1"/>
    </xf>
    <xf numFmtId="0" fontId="8" fillId="0" borderId="0" xfId="2" applyFont="1" applyProtection="1">
      <protection hidden="1"/>
    </xf>
    <xf numFmtId="0" fontId="29" fillId="0" borderId="0" xfId="6" applyFont="1" applyAlignment="1" applyProtection="1">
      <alignment vertical="center"/>
      <protection hidden="1"/>
    </xf>
    <xf numFmtId="0" fontId="29" fillId="0" borderId="0" xfId="2" applyFont="1" applyAlignment="1" applyProtection="1">
      <alignment vertical="center"/>
      <protection hidden="1"/>
    </xf>
    <xf numFmtId="0" fontId="8" fillId="0" borderId="0" xfId="8" applyFont="1">
      <alignment vertical="center"/>
    </xf>
    <xf numFmtId="0" fontId="31" fillId="0" borderId="0" xfId="8" applyFont="1">
      <alignment vertical="center"/>
    </xf>
    <xf numFmtId="0" fontId="18" fillId="0" borderId="0" xfId="5" applyNumberFormat="1" applyFont="1" applyAlignment="1" applyProtection="1">
      <alignment vertical="center"/>
      <protection hidden="1"/>
    </xf>
    <xf numFmtId="0" fontId="33" fillId="0" borderId="0" xfId="5" applyNumberFormat="1" applyFont="1" applyAlignment="1" applyProtection="1">
      <alignment vertical="center"/>
      <protection hidden="1"/>
    </xf>
    <xf numFmtId="0" fontId="33" fillId="0" borderId="0" xfId="6" applyNumberFormat="1" applyFont="1" applyAlignment="1" applyProtection="1">
      <alignment vertical="center"/>
      <protection hidden="1"/>
    </xf>
    <xf numFmtId="0" fontId="19" fillId="0" borderId="0" xfId="5" applyNumberFormat="1" applyFont="1" applyAlignment="1" applyProtection="1">
      <alignment vertical="center"/>
      <protection hidden="1"/>
    </xf>
    <xf numFmtId="0" fontId="34" fillId="0" borderId="0" xfId="6" applyNumberFormat="1" applyFont="1" applyAlignment="1" applyProtection="1">
      <alignment horizontal="center" vertical="center"/>
      <protection hidden="1"/>
    </xf>
    <xf numFmtId="0" fontId="34" fillId="0" borderId="0" xfId="6" applyNumberFormat="1" applyFont="1" applyAlignment="1" applyProtection="1">
      <alignment vertical="center"/>
      <protection hidden="1"/>
    </xf>
    <xf numFmtId="0" fontId="34" fillId="0" borderId="0" xfId="5" applyNumberFormat="1" applyFont="1" applyAlignment="1" applyProtection="1">
      <alignment vertical="center"/>
      <protection hidden="1"/>
    </xf>
    <xf numFmtId="0" fontId="33" fillId="0" borderId="0" xfId="6" applyNumberFormat="1" applyFont="1" applyAlignment="1" applyProtection="1">
      <alignment horizontal="center" vertical="center"/>
      <protection hidden="1"/>
    </xf>
    <xf numFmtId="0" fontId="33" fillId="0" borderId="35" xfId="5" applyNumberFormat="1" applyFont="1" applyBorder="1" applyAlignment="1" applyProtection="1">
      <alignment vertical="center"/>
      <protection hidden="1"/>
    </xf>
    <xf numFmtId="0" fontId="33" fillId="0" borderId="3" xfId="6" applyNumberFormat="1" applyFont="1" applyBorder="1" applyAlignment="1" applyProtection="1">
      <alignment vertical="center"/>
      <protection hidden="1"/>
    </xf>
    <xf numFmtId="0" fontId="33" fillId="0" borderId="3" xfId="5" applyNumberFormat="1" applyFont="1" applyBorder="1" applyAlignment="1" applyProtection="1">
      <alignment vertical="center"/>
      <protection hidden="1"/>
    </xf>
    <xf numFmtId="0" fontId="33" fillId="0" borderId="2" xfId="5" applyNumberFormat="1" applyFont="1" applyBorder="1" applyAlignment="1" applyProtection="1">
      <alignment vertical="center"/>
      <protection hidden="1"/>
    </xf>
    <xf numFmtId="0" fontId="33" fillId="0" borderId="36" xfId="5" applyNumberFormat="1" applyFont="1" applyBorder="1" applyAlignment="1" applyProtection="1">
      <alignment vertical="center"/>
      <protection hidden="1"/>
    </xf>
    <xf numFmtId="0" fontId="33" fillId="0" borderId="49" xfId="6" applyNumberFormat="1" applyFont="1" applyBorder="1" applyAlignment="1" applyProtection="1">
      <alignment vertical="center"/>
      <protection hidden="1"/>
    </xf>
    <xf numFmtId="0" fontId="33" fillId="0" borderId="0" xfId="5" applyNumberFormat="1" applyFont="1" applyAlignment="1" applyProtection="1">
      <alignment horizontal="center" vertical="center"/>
      <protection hidden="1"/>
    </xf>
    <xf numFmtId="0" fontId="33" fillId="0" borderId="6" xfId="5" applyNumberFormat="1" applyFont="1" applyBorder="1" applyAlignment="1" applyProtection="1">
      <alignment vertical="center"/>
      <protection hidden="1"/>
    </xf>
    <xf numFmtId="0" fontId="33" fillId="0" borderId="20" xfId="5" applyNumberFormat="1" applyFont="1" applyBorder="1" applyAlignment="1" applyProtection="1">
      <alignment horizontal="center" vertical="center"/>
      <protection hidden="1"/>
    </xf>
    <xf numFmtId="0" fontId="34" fillId="0" borderId="0" xfId="5" applyNumberFormat="1" applyFont="1" applyAlignment="1" applyProtection="1">
      <alignment horizontal="left" vertical="center"/>
      <protection hidden="1"/>
    </xf>
    <xf numFmtId="0" fontId="33" fillId="0" borderId="0" xfId="5" applyNumberFormat="1" applyFont="1" applyAlignment="1" applyProtection="1">
      <alignment vertical="center" shrinkToFit="1"/>
      <protection hidden="1"/>
    </xf>
    <xf numFmtId="0" fontId="33" fillId="0" borderId="3" xfId="5" applyNumberFormat="1" applyFont="1" applyBorder="1" applyAlignment="1" applyProtection="1">
      <alignment vertical="center" wrapText="1"/>
      <protection hidden="1"/>
    </xf>
    <xf numFmtId="0" fontId="33" fillId="0" borderId="36" xfId="5" applyNumberFormat="1" applyFont="1" applyBorder="1" applyAlignment="1" applyProtection="1">
      <alignment vertical="center" wrapText="1"/>
      <protection hidden="1"/>
    </xf>
    <xf numFmtId="0" fontId="33" fillId="0" borderId="37" xfId="6" applyNumberFormat="1" applyFont="1" applyBorder="1" applyAlignment="1" applyProtection="1">
      <alignment vertical="center"/>
      <protection hidden="1"/>
    </xf>
    <xf numFmtId="0" fontId="33" fillId="0" borderId="28" xfId="5" applyNumberFormat="1" applyFont="1" applyBorder="1" applyAlignment="1" applyProtection="1">
      <alignment vertical="center"/>
      <protection hidden="1"/>
    </xf>
    <xf numFmtId="0" fontId="33" fillId="0" borderId="28" xfId="6" applyNumberFormat="1" applyFont="1" applyBorder="1" applyAlignment="1" applyProtection="1">
      <alignment vertical="center"/>
      <protection hidden="1"/>
    </xf>
    <xf numFmtId="0" fontId="33" fillId="3" borderId="27" xfId="5" applyNumberFormat="1" applyFont="1" applyFill="1" applyBorder="1" applyAlignment="1" applyProtection="1">
      <alignment horizontal="right" vertical="center" wrapText="1"/>
      <protection hidden="1"/>
    </xf>
    <xf numFmtId="0" fontId="33" fillId="3" borderId="28" xfId="5" applyNumberFormat="1" applyFont="1" applyFill="1" applyBorder="1" applyAlignment="1" applyProtection="1">
      <alignment horizontal="right" vertical="center"/>
      <protection hidden="1"/>
    </xf>
    <xf numFmtId="0" fontId="33" fillId="3" borderId="28" xfId="6" applyNumberFormat="1" applyFont="1" applyFill="1" applyBorder="1" applyAlignment="1" applyProtection="1">
      <alignment vertical="center"/>
      <protection hidden="1"/>
    </xf>
    <xf numFmtId="0" fontId="14" fillId="3" borderId="39" xfId="2" applyNumberFormat="1" applyFont="1" applyFill="1" applyBorder="1" applyAlignment="1" applyProtection="1">
      <alignment horizontal="left" vertical="center"/>
      <protection hidden="1"/>
    </xf>
    <xf numFmtId="0" fontId="33" fillId="0" borderId="18" xfId="2" applyNumberFormat="1" applyFont="1" applyBorder="1" applyAlignment="1" applyProtection="1">
      <alignment horizontal="center" vertical="center"/>
      <protection hidden="1"/>
    </xf>
    <xf numFmtId="0" fontId="34" fillId="0" borderId="0" xfId="5" applyNumberFormat="1" applyFont="1" applyAlignment="1" applyProtection="1">
      <alignment horizontal="center" vertical="center" textRotation="255"/>
      <protection hidden="1"/>
    </xf>
    <xf numFmtId="0" fontId="34" fillId="0" borderId="0" xfId="7" applyNumberFormat="1" applyFont="1" applyAlignment="1" applyProtection="1">
      <alignment vertical="center"/>
      <protection hidden="1"/>
    </xf>
    <xf numFmtId="0" fontId="34" fillId="0" borderId="0" xfId="7" applyNumberFormat="1" applyFont="1" applyAlignment="1" applyProtection="1">
      <alignment horizontal="left" vertical="center"/>
      <protection hidden="1"/>
    </xf>
    <xf numFmtId="0" fontId="33" fillId="0" borderId="25" xfId="2" applyNumberFormat="1" applyFont="1" applyBorder="1" applyAlignment="1" applyProtection="1">
      <alignment horizontal="center" vertical="center"/>
      <protection hidden="1"/>
    </xf>
    <xf numFmtId="0" fontId="33" fillId="0" borderId="0" xfId="2" applyNumberFormat="1" applyFont="1" applyAlignment="1" applyProtection="1">
      <alignment horizontal="center" vertical="center"/>
      <protection hidden="1"/>
    </xf>
    <xf numFmtId="0" fontId="33" fillId="0" borderId="0" xfId="2" applyNumberFormat="1" applyFont="1" applyAlignment="1" applyProtection="1">
      <alignment vertical="center"/>
      <protection hidden="1"/>
    </xf>
    <xf numFmtId="0" fontId="18" fillId="0" borderId="0" xfId="8" applyNumberFormat="1" applyFont="1">
      <alignment vertical="center"/>
    </xf>
    <xf numFmtId="0" fontId="19" fillId="0" borderId="0" xfId="8" applyNumberFormat="1" applyFont="1">
      <alignment vertical="center"/>
    </xf>
    <xf numFmtId="0" fontId="23" fillId="0" borderId="0" xfId="8" applyNumberFormat="1" applyFont="1">
      <alignment vertical="center"/>
    </xf>
    <xf numFmtId="0" fontId="14" fillId="0" borderId="0" xfId="8" applyNumberFormat="1" applyFont="1">
      <alignment vertical="center"/>
    </xf>
    <xf numFmtId="0" fontId="19" fillId="0" borderId="0" xfId="8" applyNumberFormat="1" applyFont="1" applyAlignment="1">
      <alignment horizontal="center" vertical="center"/>
    </xf>
    <xf numFmtId="0" fontId="35" fillId="0" borderId="0" xfId="8" applyNumberFormat="1" applyFont="1">
      <alignment vertical="center"/>
    </xf>
    <xf numFmtId="0" fontId="36" fillId="0" borderId="0" xfId="8" applyNumberFormat="1" applyFont="1">
      <alignment vertical="center"/>
    </xf>
    <xf numFmtId="0" fontId="37" fillId="0" borderId="0" xfId="8" applyNumberFormat="1" applyFont="1">
      <alignment vertical="center"/>
    </xf>
    <xf numFmtId="0" fontId="14" fillId="0" borderId="6" xfId="8" applyNumberFormat="1" applyFont="1" applyBorder="1">
      <alignment vertical="center"/>
    </xf>
    <xf numFmtId="0" fontId="14" fillId="0" borderId="0" xfId="8" applyNumberFormat="1" applyFont="1" applyAlignment="1">
      <alignment horizontal="center" vertical="center"/>
    </xf>
    <xf numFmtId="0" fontId="14" fillId="3" borderId="0" xfId="8" applyNumberFormat="1" applyFont="1" applyFill="1" applyAlignment="1">
      <alignment horizontal="center" vertical="center"/>
    </xf>
    <xf numFmtId="0" fontId="14" fillId="0" borderId="0" xfId="8" applyNumberFormat="1" applyFont="1" applyAlignment="1">
      <alignment horizontal="left" vertical="center"/>
    </xf>
    <xf numFmtId="0" fontId="14" fillId="7" borderId="109" xfId="8" applyNumberFormat="1" applyFont="1" applyFill="1" applyBorder="1" applyAlignment="1">
      <alignment vertical="center" shrinkToFit="1"/>
    </xf>
    <xf numFmtId="0" fontId="14" fillId="7" borderId="110" xfId="8" applyNumberFormat="1" applyFont="1" applyFill="1" applyBorder="1" applyAlignment="1">
      <alignment vertical="center" shrinkToFit="1"/>
    </xf>
    <xf numFmtId="0" fontId="14" fillId="7" borderId="111" xfId="8" applyNumberFormat="1" applyFont="1" applyFill="1" applyBorder="1" applyAlignment="1">
      <alignment vertical="center" shrinkToFit="1"/>
    </xf>
    <xf numFmtId="0" fontId="14" fillId="7" borderId="112" xfId="8" applyNumberFormat="1" applyFont="1" applyFill="1" applyBorder="1" applyAlignment="1">
      <alignment vertical="center" shrinkToFit="1"/>
    </xf>
    <xf numFmtId="0" fontId="14" fillId="7" borderId="113" xfId="8" applyNumberFormat="1" applyFont="1" applyFill="1" applyBorder="1" applyAlignment="1">
      <alignment vertical="center" shrinkToFit="1"/>
    </xf>
    <xf numFmtId="0" fontId="14" fillId="7" borderId="114" xfId="8" applyNumberFormat="1" applyFont="1" applyFill="1" applyBorder="1" applyAlignment="1">
      <alignment vertical="center" shrinkToFit="1"/>
    </xf>
    <xf numFmtId="0" fontId="23" fillId="7" borderId="110" xfId="8" applyNumberFormat="1" applyFont="1" applyFill="1" applyBorder="1" applyAlignment="1">
      <alignment vertical="center" shrinkToFit="1"/>
    </xf>
    <xf numFmtId="0" fontId="23" fillId="7" borderId="115" xfId="8" applyNumberFormat="1" applyFont="1" applyFill="1" applyBorder="1" applyAlignment="1">
      <alignment vertical="center" shrinkToFit="1"/>
    </xf>
    <xf numFmtId="0" fontId="38" fillId="0" borderId="132" xfId="8" applyNumberFormat="1" applyFont="1" applyBorder="1" applyAlignment="1">
      <alignment horizontal="center" vertical="center"/>
    </xf>
    <xf numFmtId="0" fontId="38" fillId="0" borderId="7" xfId="8" applyNumberFormat="1" applyFont="1" applyBorder="1" applyAlignment="1">
      <alignment horizontal="center" vertical="center"/>
    </xf>
    <xf numFmtId="0" fontId="23" fillId="7" borderId="136" xfId="8" applyNumberFormat="1" applyFont="1" applyFill="1" applyBorder="1" applyAlignment="1">
      <alignment horizontal="center" vertical="center"/>
    </xf>
    <xf numFmtId="0" fontId="23" fillId="7" borderId="137" xfId="8" applyNumberFormat="1" applyFont="1" applyFill="1" applyBorder="1" applyAlignment="1">
      <alignment horizontal="center" vertical="center"/>
    </xf>
    <xf numFmtId="0" fontId="23" fillId="7" borderId="138" xfId="8" applyNumberFormat="1" applyFont="1" applyFill="1" applyBorder="1" applyAlignment="1">
      <alignment horizontal="center" vertical="center"/>
    </xf>
    <xf numFmtId="0" fontId="23" fillId="7" borderId="139" xfId="8" applyNumberFormat="1" applyFont="1" applyFill="1" applyBorder="1" applyAlignment="1">
      <alignment horizontal="center" vertical="center"/>
    </xf>
    <xf numFmtId="0" fontId="23" fillId="7" borderId="140" xfId="8" applyNumberFormat="1" applyFont="1" applyFill="1" applyBorder="1" applyAlignment="1">
      <alignment horizontal="center" vertical="center"/>
    </xf>
    <xf numFmtId="0" fontId="23" fillId="7" borderId="141" xfId="8" applyNumberFormat="1" applyFont="1" applyFill="1" applyBorder="1" applyAlignment="1">
      <alignment horizontal="center" vertical="center"/>
    </xf>
    <xf numFmtId="0" fontId="23" fillId="7" borderId="94" xfId="8" applyNumberFormat="1" applyFont="1" applyFill="1" applyBorder="1" applyAlignment="1">
      <alignment horizontal="center" vertical="center"/>
    </xf>
    <xf numFmtId="0" fontId="23" fillId="7" borderId="142" xfId="8" applyNumberFormat="1" applyFont="1" applyFill="1" applyBorder="1" applyAlignment="1">
      <alignment horizontal="center" vertical="center"/>
    </xf>
    <xf numFmtId="0" fontId="23" fillId="7" borderId="93" xfId="8" applyNumberFormat="1" applyFont="1" applyFill="1" applyBorder="1" applyAlignment="1">
      <alignment horizontal="center" vertical="center"/>
    </xf>
    <xf numFmtId="0" fontId="23" fillId="7" borderId="95" xfId="8" applyNumberFormat="1" applyFont="1" applyFill="1" applyBorder="1" applyAlignment="1">
      <alignment horizontal="center" vertical="center"/>
    </xf>
    <xf numFmtId="0" fontId="23" fillId="7" borderId="143" xfId="8" applyNumberFormat="1" applyFont="1" applyFill="1" applyBorder="1" applyAlignment="1">
      <alignment horizontal="center" vertical="center"/>
    </xf>
    <xf numFmtId="0" fontId="23" fillId="7" borderId="120" xfId="8" applyNumberFormat="1" applyFont="1" applyFill="1" applyBorder="1" applyAlignment="1">
      <alignment horizontal="center" vertical="center"/>
    </xf>
    <xf numFmtId="0" fontId="41" fillId="0" borderId="0" xfId="8" applyNumberFormat="1" applyFont="1" applyAlignment="1">
      <alignment vertical="center" wrapText="1"/>
    </xf>
    <xf numFmtId="0" fontId="36" fillId="0" borderId="0" xfId="8" applyNumberFormat="1" applyFont="1" applyAlignment="1">
      <alignment vertical="center" wrapText="1"/>
    </xf>
    <xf numFmtId="0" fontId="35" fillId="0" borderId="0" xfId="8" applyNumberFormat="1" applyFont="1" applyAlignment="1">
      <alignment vertical="center" wrapText="1"/>
    </xf>
    <xf numFmtId="0" fontId="42" fillId="0" borderId="0" xfId="8" applyNumberFormat="1" applyFont="1">
      <alignment vertical="center"/>
    </xf>
    <xf numFmtId="0" fontId="43" fillId="0" borderId="0" xfId="8" applyNumberFormat="1" applyFont="1">
      <alignment vertical="center"/>
    </xf>
    <xf numFmtId="0" fontId="45" fillId="0" borderId="0" xfId="8" applyNumberFormat="1" applyFont="1" applyAlignment="1">
      <alignment horizontal="left" vertical="center"/>
    </xf>
    <xf numFmtId="0" fontId="46" fillId="0" borderId="0" xfId="8" applyNumberFormat="1" applyFont="1">
      <alignment vertical="center"/>
    </xf>
    <xf numFmtId="0" fontId="47" fillId="0" borderId="0" xfId="8" applyNumberFormat="1" applyFont="1">
      <alignment vertical="center"/>
    </xf>
    <xf numFmtId="0" fontId="48" fillId="0" borderId="0" xfId="8" applyNumberFormat="1" applyFont="1" applyAlignment="1">
      <alignment horizontal="left" vertical="top" wrapText="1"/>
    </xf>
    <xf numFmtId="0" fontId="19" fillId="0" borderId="0" xfId="8" applyNumberFormat="1" applyFont="1" applyAlignment="1">
      <alignment horizontal="left" vertical="center"/>
    </xf>
    <xf numFmtId="0" fontId="47" fillId="0" borderId="0" xfId="8" applyNumberFormat="1" applyFont="1">
      <alignment vertical="center"/>
    </xf>
    <xf numFmtId="0" fontId="47" fillId="0" borderId="160" xfId="8" applyNumberFormat="1" applyFont="1" applyBorder="1" applyAlignment="1">
      <alignment vertical="center" shrinkToFit="1"/>
    </xf>
    <xf numFmtId="0" fontId="47" fillId="0" borderId="110" xfId="8" applyNumberFormat="1" applyFont="1" applyBorder="1" applyAlignment="1">
      <alignment vertical="center" shrinkToFit="1"/>
    </xf>
    <xf numFmtId="0" fontId="47" fillId="0" borderId="111" xfId="8" applyNumberFormat="1" applyFont="1" applyBorder="1" applyAlignment="1">
      <alignment vertical="center" shrinkToFit="1"/>
    </xf>
    <xf numFmtId="0" fontId="47" fillId="0" borderId="112" xfId="8" applyNumberFormat="1" applyFont="1" applyBorder="1" applyAlignment="1">
      <alignment vertical="center" shrinkToFit="1"/>
    </xf>
    <xf numFmtId="0" fontId="47" fillId="0" borderId="113" xfId="8" applyNumberFormat="1" applyFont="1" applyBorder="1" applyAlignment="1">
      <alignment vertical="center" shrinkToFit="1"/>
    </xf>
    <xf numFmtId="0" fontId="47" fillId="0" borderId="114" xfId="8" applyNumberFormat="1" applyFont="1" applyBorder="1" applyAlignment="1">
      <alignment vertical="center" shrinkToFit="1"/>
    </xf>
    <xf numFmtId="0" fontId="48" fillId="0" borderId="110" xfId="8" applyNumberFormat="1" applyFont="1" applyBorder="1" applyAlignment="1">
      <alignment vertical="center" shrinkToFit="1"/>
    </xf>
    <xf numFmtId="0" fontId="48" fillId="0" borderId="161" xfId="8" applyNumberFormat="1" applyFont="1" applyBorder="1" applyAlignment="1">
      <alignment vertical="center" shrinkToFit="1"/>
    </xf>
    <xf numFmtId="0" fontId="48" fillId="0" borderId="84" xfId="8" applyNumberFormat="1" applyFont="1" applyBorder="1" applyAlignment="1">
      <alignment horizontal="center" vertical="center" shrinkToFit="1"/>
    </xf>
    <xf numFmtId="0" fontId="48" fillId="0" borderId="163" xfId="8" applyNumberFormat="1" applyFont="1" applyBorder="1" applyAlignment="1">
      <alignment horizontal="center" vertical="center" shrinkToFit="1"/>
    </xf>
    <xf numFmtId="0" fontId="48" fillId="0" borderId="166" xfId="8" applyNumberFormat="1" applyFont="1" applyBorder="1">
      <alignment vertical="center"/>
    </xf>
    <xf numFmtId="0" fontId="48" fillId="0" borderId="167" xfId="8" applyNumberFormat="1" applyFont="1" applyBorder="1">
      <alignment vertical="center"/>
    </xf>
    <xf numFmtId="0" fontId="48" fillId="0" borderId="168" xfId="8" applyNumberFormat="1" applyFont="1" applyBorder="1">
      <alignment vertical="center"/>
    </xf>
    <xf numFmtId="0" fontId="48" fillId="0" borderId="169" xfId="8" applyNumberFormat="1" applyFont="1" applyBorder="1">
      <alignment vertical="center"/>
    </xf>
    <xf numFmtId="0" fontId="48" fillId="0" borderId="170" xfId="8" applyNumberFormat="1" applyFont="1" applyBorder="1">
      <alignment vertical="center"/>
    </xf>
    <xf numFmtId="0" fontId="48" fillId="0" borderId="171" xfId="8" applyNumberFormat="1" applyFont="1" applyBorder="1">
      <alignment vertical="center"/>
    </xf>
    <xf numFmtId="0" fontId="48" fillId="0" borderId="172" xfId="8" applyNumberFormat="1" applyFont="1" applyBorder="1">
      <alignment vertical="center"/>
    </xf>
    <xf numFmtId="0" fontId="48" fillId="0" borderId="0" xfId="8" applyNumberFormat="1" applyFont="1">
      <alignment vertical="center"/>
    </xf>
    <xf numFmtId="0" fontId="48" fillId="0" borderId="173" xfId="8" applyNumberFormat="1" applyFont="1" applyBorder="1" applyAlignment="1">
      <alignment horizontal="center" vertical="center"/>
    </xf>
    <xf numFmtId="0" fontId="48" fillId="0" borderId="174" xfId="8" applyNumberFormat="1" applyFont="1" applyBorder="1" applyAlignment="1">
      <alignment horizontal="right" vertical="center"/>
    </xf>
    <xf numFmtId="0" fontId="48" fillId="0" borderId="175" xfId="8" applyNumberFormat="1" applyFont="1" applyBorder="1">
      <alignment vertical="center"/>
    </xf>
    <xf numFmtId="0" fontId="48" fillId="0" borderId="124" xfId="8" applyNumberFormat="1" applyFont="1" applyBorder="1" applyAlignment="1">
      <alignment horizontal="left" vertical="center"/>
    </xf>
    <xf numFmtId="0" fontId="23" fillId="0" borderId="176" xfId="8" applyNumberFormat="1" applyFont="1" applyBorder="1" applyAlignment="1">
      <alignment horizontal="center" vertical="center"/>
    </xf>
    <xf numFmtId="0" fontId="48" fillId="0" borderId="177" xfId="8" applyNumberFormat="1" applyFont="1" applyBorder="1" applyAlignment="1">
      <alignment horizontal="right" vertical="center"/>
    </xf>
    <xf numFmtId="0" fontId="48" fillId="0" borderId="104" xfId="8" applyNumberFormat="1" applyFont="1" applyBorder="1">
      <alignment vertical="center"/>
    </xf>
    <xf numFmtId="0" fontId="48" fillId="0" borderId="105" xfId="8" applyNumberFormat="1" applyFont="1" applyBorder="1" applyAlignment="1">
      <alignment horizontal="left" vertical="center"/>
    </xf>
    <xf numFmtId="0" fontId="48" fillId="0" borderId="178" xfId="8" applyNumberFormat="1" applyFont="1" applyBorder="1" applyAlignment="1">
      <alignment horizontal="center" vertical="center"/>
    </xf>
    <xf numFmtId="0" fontId="48" fillId="0" borderId="179" xfId="8" applyNumberFormat="1" applyFont="1" applyBorder="1" applyAlignment="1">
      <alignment horizontal="right" vertical="center"/>
    </xf>
    <xf numFmtId="0" fontId="48" fillId="0" borderId="117" xfId="8" applyNumberFormat="1" applyFont="1" applyBorder="1">
      <alignment vertical="center"/>
    </xf>
    <xf numFmtId="0" fontId="48" fillId="0" borderId="118" xfId="8" applyNumberFormat="1" applyFont="1" applyBorder="1" applyAlignment="1">
      <alignment horizontal="left" vertical="center"/>
    </xf>
    <xf numFmtId="0" fontId="50" fillId="0" borderId="0" xfId="8" applyNumberFormat="1" applyFont="1" applyAlignment="1">
      <alignment vertical="top" wrapText="1"/>
    </xf>
    <xf numFmtId="176" fontId="48" fillId="0" borderId="125" xfId="8" applyNumberFormat="1" applyFont="1" applyBorder="1">
      <alignment vertical="center"/>
    </xf>
    <xf numFmtId="176" fontId="48" fillId="0" borderId="124" xfId="8" applyNumberFormat="1" applyFont="1" applyBorder="1" applyAlignment="1">
      <alignment horizontal="left" vertical="center"/>
    </xf>
    <xf numFmtId="176" fontId="48" fillId="0" borderId="173" xfId="8" applyNumberFormat="1" applyFont="1" applyBorder="1" applyAlignment="1">
      <alignment horizontal="center" vertical="center"/>
    </xf>
    <xf numFmtId="176" fontId="48" fillId="0" borderId="174" xfId="8" applyNumberFormat="1" applyFont="1" applyBorder="1" applyAlignment="1">
      <alignment horizontal="right" vertical="center"/>
    </xf>
    <xf numFmtId="176" fontId="48" fillId="0" borderId="104" xfId="8" applyNumberFormat="1" applyFont="1" applyBorder="1">
      <alignment vertical="center"/>
    </xf>
    <xf numFmtId="176" fontId="48" fillId="0" borderId="105" xfId="8" applyNumberFormat="1" applyFont="1" applyBorder="1" applyAlignment="1">
      <alignment horizontal="left" vertical="center"/>
    </xf>
    <xf numFmtId="176" fontId="23" fillId="0" borderId="176" xfId="8" applyNumberFormat="1" applyFont="1" applyBorder="1" applyAlignment="1">
      <alignment horizontal="center" vertical="center"/>
    </xf>
    <xf numFmtId="176" fontId="48" fillId="0" borderId="177" xfId="8" applyNumberFormat="1" applyFont="1" applyBorder="1" applyAlignment="1">
      <alignment horizontal="right" vertical="center"/>
    </xf>
    <xf numFmtId="176" fontId="48" fillId="0" borderId="117" xfId="8" applyNumberFormat="1" applyFont="1" applyBorder="1">
      <alignment vertical="center"/>
    </xf>
    <xf numFmtId="176" fontId="48" fillId="0" borderId="118" xfId="8" applyNumberFormat="1" applyFont="1" applyBorder="1" applyAlignment="1">
      <alignment horizontal="left" vertical="center"/>
    </xf>
    <xf numFmtId="176" fontId="48" fillId="0" borderId="178" xfId="8" applyNumberFormat="1" applyFont="1" applyBorder="1" applyAlignment="1">
      <alignment horizontal="center" vertical="center"/>
    </xf>
    <xf numFmtId="176" fontId="48" fillId="0" borderId="179" xfId="8" applyNumberFormat="1" applyFont="1" applyBorder="1" applyAlignment="1">
      <alignment horizontal="right" vertical="center"/>
    </xf>
    <xf numFmtId="0" fontId="18" fillId="0" borderId="0" xfId="2" applyFont="1" applyAlignment="1" applyProtection="1">
      <alignment vertical="center"/>
      <protection hidden="1"/>
    </xf>
    <xf numFmtId="0" fontId="19" fillId="0" borderId="0" xfId="2" applyFont="1" applyAlignment="1" applyProtection="1">
      <alignment horizontal="left" vertical="center"/>
      <protection hidden="1"/>
    </xf>
    <xf numFmtId="0" fontId="14" fillId="3" borderId="28" xfId="2" applyFont="1" applyFill="1" applyBorder="1" applyAlignment="1" applyProtection="1">
      <alignment horizontal="center" vertical="center"/>
      <protection hidden="1"/>
    </xf>
    <xf numFmtId="0" fontId="14" fillId="0" borderId="0" xfId="2" applyFont="1" applyAlignment="1" applyProtection="1">
      <alignment vertical="center" wrapText="1"/>
      <protection hidden="1"/>
    </xf>
    <xf numFmtId="0" fontId="33" fillId="3" borderId="32" xfId="5" applyFont="1" applyFill="1" applyBorder="1" applyAlignment="1" applyProtection="1">
      <alignment horizontal="right" vertical="center" wrapText="1"/>
      <protection hidden="1"/>
    </xf>
    <xf numFmtId="0" fontId="33" fillId="3" borderId="32" xfId="5" applyFont="1" applyFill="1" applyBorder="1" applyAlignment="1" applyProtection="1">
      <alignment horizontal="right" vertical="center"/>
      <protection hidden="1"/>
    </xf>
    <xf numFmtId="0" fontId="14" fillId="3" borderId="32" xfId="2" applyFont="1" applyFill="1" applyBorder="1" applyAlignment="1" applyProtection="1">
      <alignment vertical="center"/>
      <protection hidden="1"/>
    </xf>
    <xf numFmtId="0" fontId="33" fillId="3" borderId="32" xfId="6" applyFont="1" applyFill="1" applyBorder="1" applyAlignment="1" applyProtection="1">
      <alignment vertical="center"/>
      <protection hidden="1"/>
    </xf>
    <xf numFmtId="0" fontId="14" fillId="5" borderId="32" xfId="2" applyFont="1" applyFill="1" applyBorder="1" applyAlignment="1" applyProtection="1">
      <alignment horizontal="left" vertical="center"/>
      <protection hidden="1"/>
    </xf>
    <xf numFmtId="0" fontId="14" fillId="3" borderId="33" xfId="2" applyFont="1" applyFill="1" applyBorder="1" applyAlignment="1" applyProtection="1">
      <alignment vertical="center"/>
      <protection hidden="1"/>
    </xf>
    <xf numFmtId="0" fontId="14" fillId="0" borderId="0" xfId="2" applyFont="1" applyAlignment="1" applyProtection="1">
      <alignment horizontal="center" vertical="center" wrapText="1"/>
      <protection hidden="1"/>
    </xf>
    <xf numFmtId="0" fontId="14" fillId="0" borderId="0" xfId="2" applyFont="1" applyAlignment="1" applyProtection="1">
      <alignment vertical="center" wrapText="1"/>
      <protection locked="0" hidden="1"/>
    </xf>
    <xf numFmtId="0" fontId="14" fillId="0" borderId="0" xfId="2" applyFont="1" applyAlignment="1" applyProtection="1">
      <alignment horizontal="center" vertical="center" wrapText="1"/>
      <protection locked="0" hidden="1"/>
    </xf>
    <xf numFmtId="0" fontId="14" fillId="0" borderId="3" xfId="2" applyFont="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0" borderId="6" xfId="2" applyFont="1" applyBorder="1" applyAlignment="1" applyProtection="1">
      <alignment horizontal="center" vertical="center"/>
      <protection hidden="1"/>
    </xf>
    <xf numFmtId="0" fontId="14" fillId="3" borderId="27" xfId="2" applyFont="1" applyFill="1" applyBorder="1" applyAlignment="1" applyProtection="1">
      <alignment horizontal="center" vertical="center"/>
      <protection hidden="1"/>
    </xf>
    <xf numFmtId="0" fontId="14" fillId="0" borderId="28" xfId="2" applyFont="1" applyBorder="1" applyAlignment="1" applyProtection="1">
      <alignment horizontal="center" vertical="center"/>
      <protection hidden="1"/>
    </xf>
    <xf numFmtId="0" fontId="14" fillId="3" borderId="0" xfId="2" applyFont="1" applyFill="1" applyAlignment="1" applyProtection="1">
      <alignment vertical="center"/>
      <protection hidden="1"/>
    </xf>
    <xf numFmtId="0" fontId="14" fillId="3" borderId="6" xfId="2" applyFont="1" applyFill="1" applyBorder="1" applyAlignment="1" applyProtection="1">
      <alignment vertical="center"/>
      <protection hidden="1"/>
    </xf>
    <xf numFmtId="0" fontId="14" fillId="3" borderId="3" xfId="2" applyFont="1" applyFill="1" applyBorder="1" applyAlignment="1" applyProtection="1">
      <alignment vertical="center"/>
      <protection hidden="1"/>
    </xf>
    <xf numFmtId="0" fontId="14" fillId="3" borderId="28" xfId="2" applyFont="1" applyFill="1" applyBorder="1" applyAlignment="1" applyProtection="1">
      <alignment vertical="center"/>
      <protection hidden="1"/>
    </xf>
    <xf numFmtId="0" fontId="14" fillId="3" borderId="38" xfId="2" applyFont="1" applyFill="1" applyBorder="1" applyAlignment="1" applyProtection="1">
      <alignment horizontal="center" vertical="center"/>
      <protection hidden="1"/>
    </xf>
    <xf numFmtId="0" fontId="14" fillId="0" borderId="0" xfId="2" applyFont="1" applyAlignment="1" applyProtection="1">
      <alignment horizontal="center" vertical="center"/>
      <protection locked="0" hidden="1"/>
    </xf>
    <xf numFmtId="0" fontId="2" fillId="0" borderId="0" xfId="2"/>
    <xf numFmtId="0" fontId="14" fillId="0" borderId="0" xfId="2" applyNumberFormat="1" applyFont="1"/>
    <xf numFmtId="0" fontId="14" fillId="0" borderId="0" xfId="2" applyNumberFormat="1" applyFont="1" applyAlignment="1" applyProtection="1">
      <alignment horizontal="center" vertical="center" wrapText="1"/>
      <protection hidden="1"/>
    </xf>
    <xf numFmtId="0" fontId="14" fillId="4" borderId="43" xfId="2" applyNumberFormat="1" applyFont="1" applyFill="1" applyBorder="1" applyAlignment="1" applyProtection="1">
      <alignment vertical="center"/>
      <protection hidden="1"/>
    </xf>
    <xf numFmtId="0" fontId="14" fillId="0" borderId="0" xfId="2" applyNumberFormat="1" applyFont="1" applyAlignment="1" applyProtection="1">
      <alignment horizontal="right" vertical="center"/>
      <protection locked="0" hidden="1"/>
    </xf>
    <xf numFmtId="0" fontId="51" fillId="0" borderId="0" xfId="2" applyNumberFormat="1" applyFont="1" applyAlignment="1" applyProtection="1">
      <alignment vertical="center"/>
      <protection hidden="1"/>
    </xf>
    <xf numFmtId="0" fontId="19" fillId="0" borderId="0" xfId="2" applyNumberFormat="1" applyFont="1" applyAlignment="1">
      <alignment horizontal="center" vertical="center"/>
    </xf>
    <xf numFmtId="0" fontId="19" fillId="0" borderId="0" xfId="2" applyNumberFormat="1" applyFont="1" applyAlignment="1" applyProtection="1">
      <alignment horizontal="left" vertical="center"/>
      <protection hidden="1"/>
    </xf>
    <xf numFmtId="0" fontId="14" fillId="0" borderId="30" xfId="2" applyNumberFormat="1" applyFont="1" applyBorder="1" applyAlignment="1" applyProtection="1">
      <alignment vertical="center"/>
      <protection hidden="1"/>
    </xf>
    <xf numFmtId="0" fontId="14" fillId="0" borderId="13" xfId="2" applyNumberFormat="1" applyFont="1" applyBorder="1" applyAlignment="1" applyProtection="1">
      <alignment vertical="center"/>
      <protection hidden="1"/>
    </xf>
    <xf numFmtId="0" fontId="14" fillId="0" borderId="15" xfId="2" applyNumberFormat="1" applyFont="1" applyBorder="1" applyAlignment="1" applyProtection="1">
      <alignment vertical="center"/>
      <protection hidden="1"/>
    </xf>
    <xf numFmtId="0" fontId="14" fillId="0" borderId="49" xfId="2" applyNumberFormat="1" applyFont="1" applyBorder="1" applyAlignment="1" applyProtection="1">
      <alignment vertical="center"/>
      <protection hidden="1"/>
    </xf>
    <xf numFmtId="0" fontId="14" fillId="0" borderId="50" xfId="2" applyNumberFormat="1" applyFont="1" applyBorder="1" applyAlignment="1" applyProtection="1">
      <alignment vertical="center"/>
      <protection hidden="1"/>
    </xf>
    <xf numFmtId="0" fontId="14" fillId="0" borderId="49" xfId="2" applyNumberFormat="1" applyFont="1" applyBorder="1" applyAlignment="1" applyProtection="1">
      <alignment horizontal="left" vertical="center"/>
      <protection hidden="1"/>
    </xf>
    <xf numFmtId="0" fontId="14" fillId="0" borderId="0" xfId="2" applyNumberFormat="1" applyFont="1" applyAlignment="1" applyProtection="1">
      <alignment horizontal="left" vertical="center"/>
      <protection locked="0" hidden="1"/>
    </xf>
    <xf numFmtId="0" fontId="14" fillId="0" borderId="50" xfId="2" applyNumberFormat="1" applyFont="1" applyBorder="1" applyAlignment="1" applyProtection="1">
      <alignment horizontal="left" vertical="center"/>
      <protection hidden="1"/>
    </xf>
    <xf numFmtId="0" fontId="14" fillId="0" borderId="0" xfId="2" applyNumberFormat="1" applyFont="1" applyAlignment="1" applyProtection="1">
      <alignment horizontal="left" vertical="center" wrapText="1"/>
      <protection hidden="1"/>
    </xf>
    <xf numFmtId="0" fontId="14" fillId="0" borderId="34" xfId="2" applyNumberFormat="1" applyFont="1" applyBorder="1" applyAlignment="1" applyProtection="1">
      <alignment vertical="center"/>
      <protection hidden="1"/>
    </xf>
    <xf numFmtId="0" fontId="14" fillId="0" borderId="18" xfId="2" applyNumberFormat="1" applyFont="1" applyBorder="1" applyAlignment="1" applyProtection="1">
      <alignment vertical="center"/>
      <protection hidden="1"/>
    </xf>
    <xf numFmtId="0" fontId="14" fillId="0" borderId="18" xfId="2" applyNumberFormat="1" applyFont="1" applyBorder="1" applyAlignment="1" applyProtection="1">
      <alignment vertical="center"/>
      <protection locked="0" hidden="1"/>
    </xf>
    <xf numFmtId="0" fontId="14" fillId="0" borderId="18" xfId="2" applyNumberFormat="1" applyFont="1" applyBorder="1" applyAlignment="1" applyProtection="1">
      <alignment horizontal="left" vertical="center" wrapText="1"/>
      <protection hidden="1"/>
    </xf>
    <xf numFmtId="0" fontId="14" fillId="0" borderId="21" xfId="2" applyNumberFormat="1" applyFont="1" applyBorder="1" applyAlignment="1" applyProtection="1">
      <alignment vertical="center"/>
      <protection hidden="1"/>
    </xf>
    <xf numFmtId="0" fontId="14" fillId="0" borderId="35" xfId="2" applyNumberFormat="1" applyFont="1" applyBorder="1" applyAlignment="1" applyProtection="1">
      <alignment vertical="center"/>
      <protection hidden="1"/>
    </xf>
    <xf numFmtId="0" fontId="14" fillId="0" borderId="3" xfId="2" applyNumberFormat="1" applyFont="1" applyBorder="1" applyAlignment="1" applyProtection="1">
      <alignment vertical="center"/>
      <protection hidden="1"/>
    </xf>
    <xf numFmtId="0" fontId="14" fillId="0" borderId="3" xfId="2" applyNumberFormat="1" applyFont="1" applyBorder="1" applyAlignment="1" applyProtection="1">
      <alignment horizontal="left" vertical="center" wrapText="1"/>
      <protection hidden="1"/>
    </xf>
    <xf numFmtId="0" fontId="14" fillId="0" borderId="36" xfId="2" applyNumberFormat="1" applyFont="1" applyBorder="1" applyAlignment="1" applyProtection="1">
      <alignment vertical="center"/>
      <protection hidden="1"/>
    </xf>
    <xf numFmtId="0" fontId="14" fillId="3" borderId="13" xfId="2" applyNumberFormat="1" applyFont="1" applyFill="1" applyBorder="1" applyAlignment="1" applyProtection="1">
      <alignment vertical="center"/>
      <protection hidden="1"/>
    </xf>
    <xf numFmtId="0" fontId="14" fillId="3" borderId="15" xfId="2" applyNumberFormat="1" applyFont="1" applyFill="1" applyBorder="1" applyAlignment="1" applyProtection="1">
      <alignment vertical="center"/>
      <protection hidden="1"/>
    </xf>
    <xf numFmtId="0" fontId="14" fillId="3" borderId="2" xfId="2" applyNumberFormat="1" applyFont="1" applyFill="1" applyBorder="1" applyAlignment="1" applyProtection="1">
      <alignment vertical="center"/>
      <protection hidden="1"/>
    </xf>
    <xf numFmtId="0" fontId="14" fillId="3" borderId="3" xfId="2" applyNumberFormat="1" applyFont="1" applyFill="1" applyBorder="1" applyAlignment="1" applyProtection="1">
      <alignment vertical="center"/>
      <protection locked="0" hidden="1"/>
    </xf>
    <xf numFmtId="0" fontId="14" fillId="3" borderId="43" xfId="2" applyNumberFormat="1" applyFont="1" applyFill="1" applyBorder="1" applyAlignment="1" applyProtection="1">
      <alignment vertical="center"/>
      <protection hidden="1"/>
    </xf>
    <xf numFmtId="0" fontId="14" fillId="3" borderId="5" xfId="2" applyNumberFormat="1" applyFont="1" applyFill="1" applyBorder="1" applyAlignment="1" applyProtection="1">
      <alignment vertical="center"/>
      <protection locked="0" hidden="1"/>
    </xf>
    <xf numFmtId="0" fontId="14" fillId="3" borderId="21" xfId="2" applyNumberFormat="1" applyFont="1" applyFill="1" applyBorder="1" applyAlignment="1" applyProtection="1">
      <alignment vertical="center"/>
      <protection hidden="1"/>
    </xf>
    <xf numFmtId="0" fontId="14" fillId="3" borderId="49" xfId="2" applyNumberFormat="1" applyFont="1" applyFill="1" applyBorder="1" applyAlignment="1" applyProtection="1">
      <alignment vertical="center"/>
      <protection hidden="1"/>
    </xf>
    <xf numFmtId="0" fontId="14" fillId="3" borderId="50" xfId="2" applyNumberFormat="1" applyFont="1" applyFill="1" applyBorder="1" applyAlignment="1" applyProtection="1">
      <alignment vertical="center"/>
      <protection locked="0" hidden="1"/>
    </xf>
    <xf numFmtId="0" fontId="14" fillId="3" borderId="17" xfId="2" applyNumberFormat="1" applyFont="1" applyFill="1" applyBorder="1" applyAlignment="1" applyProtection="1">
      <alignment vertical="center"/>
      <protection hidden="1"/>
    </xf>
    <xf numFmtId="0" fontId="8" fillId="0" borderId="0" xfId="2" applyFont="1" applyAlignment="1">
      <alignment vertical="center"/>
    </xf>
    <xf numFmtId="0" fontId="8" fillId="0" borderId="0" xfId="2" applyFont="1" applyAlignment="1" applyProtection="1">
      <alignment horizontal="center" vertical="center"/>
      <protection hidden="1"/>
    </xf>
    <xf numFmtId="0" fontId="19" fillId="0" borderId="0" xfId="2" applyNumberFormat="1" applyFont="1" applyAlignment="1">
      <alignment vertical="center"/>
    </xf>
    <xf numFmtId="0" fontId="14" fillId="0" borderId="0" xfId="2" applyNumberFormat="1" applyFont="1" applyAlignment="1">
      <alignment vertical="center"/>
    </xf>
    <xf numFmtId="0" fontId="14" fillId="3" borderId="32" xfId="2" applyNumberFormat="1" applyFont="1" applyFill="1" applyBorder="1" applyAlignment="1" applyProtection="1">
      <alignment vertical="center" wrapText="1"/>
      <protection hidden="1"/>
    </xf>
    <xf numFmtId="0" fontId="33" fillId="3" borderId="32" xfId="6" applyNumberFormat="1" applyFont="1" applyFill="1" applyBorder="1" applyAlignment="1" applyProtection="1">
      <alignment vertical="center"/>
      <protection hidden="1"/>
    </xf>
    <xf numFmtId="0" fontId="14" fillId="3" borderId="32" xfId="2" applyNumberFormat="1" applyFont="1" applyFill="1" applyBorder="1" applyAlignment="1" applyProtection="1">
      <alignment vertical="center"/>
      <protection hidden="1"/>
    </xf>
    <xf numFmtId="0" fontId="14" fillId="3" borderId="32" xfId="2" applyNumberFormat="1" applyFont="1" applyFill="1" applyBorder="1" applyAlignment="1">
      <alignment vertical="center"/>
    </xf>
    <xf numFmtId="0" fontId="14" fillId="3" borderId="6" xfId="2" applyNumberFormat="1" applyFont="1" applyFill="1" applyBorder="1" applyAlignment="1" applyProtection="1">
      <alignment vertical="center" wrapText="1"/>
      <protection hidden="1"/>
    </xf>
    <xf numFmtId="0" fontId="33" fillId="3" borderId="6" xfId="6" applyNumberFormat="1" applyFont="1" applyFill="1" applyBorder="1" applyAlignment="1" applyProtection="1">
      <alignment vertical="center"/>
      <protection hidden="1"/>
    </xf>
    <xf numFmtId="0" fontId="14" fillId="3" borderId="5" xfId="2" applyNumberFormat="1" applyFont="1" applyFill="1" applyBorder="1" applyAlignment="1" applyProtection="1">
      <alignment vertical="center" wrapText="1"/>
      <protection hidden="1"/>
    </xf>
    <xf numFmtId="0" fontId="14" fillId="3" borderId="6" xfId="2" applyNumberFormat="1" applyFont="1" applyFill="1" applyBorder="1" applyAlignment="1">
      <alignment vertical="center"/>
    </xf>
    <xf numFmtId="0" fontId="14" fillId="3" borderId="3" xfId="2" applyNumberFormat="1" applyFont="1" applyFill="1" applyBorder="1" applyAlignment="1" applyProtection="1">
      <alignment vertical="center" wrapText="1"/>
      <protection hidden="1"/>
    </xf>
    <xf numFmtId="0" fontId="14" fillId="3" borderId="3" xfId="2" applyNumberFormat="1" applyFont="1" applyFill="1" applyBorder="1" applyAlignment="1">
      <alignment vertical="center"/>
    </xf>
    <xf numFmtId="0" fontId="14" fillId="3" borderId="36" xfId="2" applyNumberFormat="1" applyFont="1" applyFill="1" applyBorder="1" applyAlignment="1">
      <alignment vertical="center"/>
    </xf>
    <xf numFmtId="0" fontId="14" fillId="3" borderId="0" xfId="2" applyNumberFormat="1" applyFont="1" applyFill="1" applyAlignment="1" applyProtection="1">
      <alignment vertical="center" wrapText="1"/>
      <protection hidden="1"/>
    </xf>
    <xf numFmtId="0" fontId="14" fillId="3" borderId="27" xfId="2" applyNumberFormat="1" applyFont="1" applyFill="1" applyBorder="1" applyAlignment="1" applyProtection="1">
      <alignment vertical="center"/>
      <protection hidden="1"/>
    </xf>
    <xf numFmtId="0" fontId="21" fillId="0" borderId="0" xfId="2" applyNumberFormat="1" applyFont="1" applyAlignment="1" applyProtection="1">
      <alignment vertical="center" wrapText="1"/>
      <protection hidden="1"/>
    </xf>
    <xf numFmtId="0" fontId="21" fillId="0" borderId="0" xfId="2" applyNumberFormat="1" applyFont="1" applyAlignment="1" applyProtection="1">
      <alignment vertical="center"/>
      <protection hidden="1"/>
    </xf>
    <xf numFmtId="0" fontId="14" fillId="5" borderId="31" xfId="2" applyNumberFormat="1" applyFont="1" applyFill="1" applyBorder="1" applyAlignment="1" applyProtection="1">
      <alignment vertical="center" wrapText="1"/>
      <protection hidden="1"/>
    </xf>
    <xf numFmtId="0" fontId="33" fillId="5" borderId="53" xfId="6" applyNumberFormat="1" applyFont="1" applyFill="1" applyBorder="1" applyAlignment="1" applyProtection="1">
      <alignment vertical="center" wrapText="1"/>
      <protection hidden="1"/>
    </xf>
    <xf numFmtId="0" fontId="14" fillId="5" borderId="5" xfId="2" applyNumberFormat="1" applyFont="1" applyFill="1" applyBorder="1" applyAlignment="1" applyProtection="1">
      <alignment vertical="center" wrapText="1"/>
      <protection hidden="1"/>
    </xf>
    <xf numFmtId="0" fontId="33" fillId="5" borderId="7" xfId="6" applyNumberFormat="1" applyFont="1" applyFill="1" applyBorder="1" applyAlignment="1" applyProtection="1">
      <alignment vertical="center" wrapText="1"/>
      <protection hidden="1"/>
    </xf>
    <xf numFmtId="0" fontId="14" fillId="3" borderId="0" xfId="2" applyNumberFormat="1" applyFont="1" applyFill="1" applyAlignment="1" applyProtection="1">
      <alignment horizontal="left" vertical="center"/>
      <protection hidden="1"/>
    </xf>
    <xf numFmtId="0" fontId="14" fillId="3" borderId="5" xfId="2" applyNumberFormat="1" applyFont="1" applyFill="1" applyBorder="1" applyAlignment="1" applyProtection="1">
      <alignment vertical="center"/>
      <protection hidden="1"/>
    </xf>
    <xf numFmtId="0" fontId="33" fillId="3" borderId="2" xfId="6" applyNumberFormat="1" applyFont="1" applyFill="1" applyBorder="1" applyAlignment="1" applyProtection="1">
      <alignment vertical="center"/>
      <protection hidden="1"/>
    </xf>
    <xf numFmtId="0" fontId="33" fillId="3" borderId="3" xfId="6" applyNumberFormat="1" applyFont="1" applyFill="1" applyBorder="1" applyAlignment="1" applyProtection="1">
      <alignment vertical="center"/>
      <protection hidden="1"/>
    </xf>
    <xf numFmtId="0" fontId="33" fillId="3" borderId="27" xfId="6" applyNumberFormat="1" applyFont="1" applyFill="1" applyBorder="1" applyAlignment="1" applyProtection="1">
      <alignment vertical="center"/>
      <protection hidden="1"/>
    </xf>
    <xf numFmtId="0" fontId="14" fillId="0" borderId="0" xfId="2" applyNumberFormat="1" applyFont="1" applyAlignment="1">
      <alignment horizontal="center" vertical="center"/>
    </xf>
    <xf numFmtId="0" fontId="14" fillId="0" borderId="0" xfId="2" applyNumberFormat="1" applyFont="1" applyAlignment="1" applyProtection="1">
      <alignment vertical="center" wrapText="1" shrinkToFit="1"/>
      <protection hidden="1"/>
    </xf>
    <xf numFmtId="0" fontId="14" fillId="3" borderId="35" xfId="2" applyNumberFormat="1" applyFont="1" applyFill="1" applyBorder="1" applyAlignment="1">
      <alignment vertical="center"/>
    </xf>
    <xf numFmtId="0" fontId="14" fillId="3" borderId="47" xfId="2" applyNumberFormat="1" applyFont="1" applyFill="1" applyBorder="1" applyAlignment="1">
      <alignment vertical="center"/>
    </xf>
    <xf numFmtId="0" fontId="14" fillId="3" borderId="20" xfId="2" applyNumberFormat="1" applyFont="1" applyFill="1" applyBorder="1" applyAlignment="1">
      <alignment vertical="center"/>
    </xf>
    <xf numFmtId="0" fontId="14" fillId="3" borderId="49" xfId="2" applyNumberFormat="1" applyFont="1" applyFill="1" applyBorder="1" applyAlignment="1">
      <alignment vertical="center"/>
    </xf>
    <xf numFmtId="0" fontId="33" fillId="3" borderId="0" xfId="6" applyNumberFormat="1" applyFont="1" applyFill="1" applyAlignment="1" applyProtection="1">
      <alignment vertical="center"/>
      <protection hidden="1"/>
    </xf>
    <xf numFmtId="0" fontId="14" fillId="3" borderId="0" xfId="2" applyNumberFormat="1" applyFont="1" applyFill="1" applyAlignment="1">
      <alignment vertical="center"/>
    </xf>
    <xf numFmtId="0" fontId="14" fillId="3" borderId="50" xfId="2" applyNumberFormat="1" applyFont="1" applyFill="1" applyBorder="1" applyAlignment="1">
      <alignment vertical="center"/>
    </xf>
    <xf numFmtId="0" fontId="14" fillId="3" borderId="37" xfId="2" applyNumberFormat="1" applyFont="1" applyFill="1" applyBorder="1" applyAlignment="1">
      <alignment vertical="center"/>
    </xf>
    <xf numFmtId="0" fontId="14" fillId="3" borderId="28" xfId="2" applyNumberFormat="1" applyFont="1" applyFill="1" applyBorder="1" applyAlignment="1">
      <alignment vertical="center"/>
    </xf>
    <xf numFmtId="0" fontId="14" fillId="3" borderId="39" xfId="2" applyNumberFormat="1" applyFont="1" applyFill="1" applyBorder="1" applyAlignment="1">
      <alignment vertical="center"/>
    </xf>
    <xf numFmtId="0" fontId="19" fillId="4" borderId="0" xfId="2" applyNumberFormat="1" applyFont="1" applyFill="1" applyAlignment="1" applyProtection="1">
      <alignment vertical="center"/>
      <protection hidden="1"/>
    </xf>
    <xf numFmtId="0" fontId="14" fillId="0" borderId="0" xfId="2" applyNumberFormat="1" applyFont="1" applyAlignment="1" applyProtection="1">
      <alignment horizontal="center" vertical="center" textRotation="255" shrinkToFit="1"/>
      <protection hidden="1"/>
    </xf>
    <xf numFmtId="0" fontId="2" fillId="0" borderId="0" xfId="2" applyAlignment="1">
      <alignment vertical="center"/>
    </xf>
    <xf numFmtId="0" fontId="18" fillId="0" borderId="0" xfId="2" applyNumberFormat="1" applyFont="1" applyAlignment="1">
      <alignment vertical="center"/>
    </xf>
    <xf numFmtId="179" fontId="8" fillId="0" borderId="0" xfId="2" applyNumberFormat="1" applyFont="1" applyAlignment="1" applyProtection="1">
      <alignment vertical="center"/>
      <protection hidden="1"/>
    </xf>
    <xf numFmtId="0" fontId="14" fillId="3" borderId="33" xfId="2" applyNumberFormat="1" applyFont="1" applyFill="1" applyBorder="1" applyAlignment="1" applyProtection="1">
      <alignment vertical="center"/>
      <protection hidden="1"/>
    </xf>
    <xf numFmtId="0" fontId="14" fillId="3" borderId="47" xfId="2" applyNumberFormat="1" applyFont="1" applyFill="1" applyBorder="1" applyAlignment="1" applyProtection="1">
      <alignment horizontal="center" vertical="center"/>
      <protection hidden="1"/>
    </xf>
    <xf numFmtId="0" fontId="14" fillId="4" borderId="2" xfId="2" applyNumberFormat="1" applyFont="1" applyFill="1" applyBorder="1" applyAlignment="1" applyProtection="1">
      <alignment vertical="center"/>
      <protection hidden="1"/>
    </xf>
    <xf numFmtId="0" fontId="14" fillId="4" borderId="3" xfId="2" applyNumberFormat="1" applyFont="1" applyFill="1" applyBorder="1" applyAlignment="1" applyProtection="1">
      <alignment vertical="center"/>
      <protection hidden="1"/>
    </xf>
    <xf numFmtId="0" fontId="14" fillId="4" borderId="36" xfId="2" applyNumberFormat="1" applyFont="1" applyFill="1" applyBorder="1" applyAlignment="1" applyProtection="1">
      <alignment vertical="center"/>
      <protection hidden="1"/>
    </xf>
    <xf numFmtId="0" fontId="14" fillId="4" borderId="5" xfId="2" applyNumberFormat="1" applyFont="1" applyFill="1" applyBorder="1" applyAlignment="1" applyProtection="1">
      <alignment vertical="center"/>
      <protection hidden="1"/>
    </xf>
    <xf numFmtId="0" fontId="14" fillId="4" borderId="20" xfId="2" applyNumberFormat="1" applyFont="1" applyFill="1" applyBorder="1" applyAlignment="1" applyProtection="1">
      <alignment vertical="center"/>
      <protection hidden="1"/>
    </xf>
    <xf numFmtId="0" fontId="14" fillId="3" borderId="49" xfId="2" applyNumberFormat="1" applyFont="1" applyFill="1" applyBorder="1" applyAlignment="1" applyProtection="1">
      <alignment horizontal="center" vertical="center"/>
      <protection hidden="1"/>
    </xf>
    <xf numFmtId="0" fontId="14" fillId="3" borderId="37" xfId="2" applyNumberFormat="1" applyFont="1" applyFill="1" applyBorder="1" applyAlignment="1" applyProtection="1">
      <alignment horizontal="center" vertical="center"/>
      <protection hidden="1"/>
    </xf>
    <xf numFmtId="0" fontId="14" fillId="0" borderId="0" xfId="2" applyNumberFormat="1" applyFont="1" applyAlignment="1" applyProtection="1">
      <alignment horizontal="center" vertical="center"/>
      <protection locked="0" hidden="1"/>
    </xf>
    <xf numFmtId="0" fontId="14" fillId="4" borderId="27" xfId="2" applyNumberFormat="1" applyFont="1" applyFill="1" applyBorder="1" applyAlignment="1" applyProtection="1">
      <alignment vertical="center"/>
      <protection hidden="1"/>
    </xf>
    <xf numFmtId="0" fontId="14" fillId="4" borderId="39" xfId="2" applyNumberFormat="1" applyFont="1" applyFill="1" applyBorder="1" applyAlignment="1" applyProtection="1">
      <alignment vertical="center"/>
      <protection hidden="1"/>
    </xf>
    <xf numFmtId="0" fontId="51" fillId="0" borderId="0" xfId="2" applyNumberFormat="1" applyFont="1" applyAlignment="1" applyProtection="1">
      <alignment vertical="center"/>
      <protection locked="0" hidden="1"/>
    </xf>
    <xf numFmtId="0" fontId="51" fillId="0" borderId="0" xfId="2" applyNumberFormat="1" applyFont="1" applyAlignment="1" applyProtection="1">
      <alignment vertical="center" wrapText="1"/>
      <protection hidden="1"/>
    </xf>
    <xf numFmtId="0" fontId="20" fillId="0" borderId="0" xfId="2" applyNumberFormat="1" applyFont="1" applyAlignment="1" applyProtection="1">
      <alignment vertical="center"/>
      <protection hidden="1"/>
    </xf>
    <xf numFmtId="0" fontId="51" fillId="0" borderId="0" xfId="2" applyNumberFormat="1" applyFont="1" applyAlignment="1" applyProtection="1">
      <alignment horizontal="left" vertical="center"/>
      <protection locked="0" hidden="1"/>
    </xf>
    <xf numFmtId="0" fontId="51" fillId="0" borderId="0" xfId="2" applyNumberFormat="1" applyFont="1" applyAlignment="1" applyProtection="1">
      <alignment horizontal="center" vertical="center"/>
      <protection hidden="1"/>
    </xf>
    <xf numFmtId="0" fontId="51" fillId="0" borderId="0" xfId="2" applyNumberFormat="1" applyFont="1" applyAlignment="1" applyProtection="1">
      <alignment horizontal="left" vertical="center"/>
      <protection hidden="1"/>
    </xf>
    <xf numFmtId="0" fontId="19" fillId="0" borderId="0" xfId="2" applyNumberFormat="1" applyFont="1" applyAlignment="1" applyProtection="1">
      <alignment vertical="center"/>
      <protection locked="0" hidden="1"/>
    </xf>
    <xf numFmtId="0" fontId="21" fillId="0" borderId="0" xfId="2" applyNumberFormat="1" applyFont="1" applyAlignment="1" applyProtection="1">
      <alignment vertical="top"/>
      <protection hidden="1"/>
    </xf>
    <xf numFmtId="0" fontId="14" fillId="3" borderId="52" xfId="2" applyNumberFormat="1" applyFont="1" applyFill="1" applyBorder="1" applyAlignment="1" applyProtection="1">
      <alignment vertical="center"/>
      <protection hidden="1"/>
    </xf>
    <xf numFmtId="0" fontId="14" fillId="3" borderId="37" xfId="2" applyNumberFormat="1" applyFont="1" applyFill="1" applyBorder="1" applyAlignment="1" applyProtection="1">
      <alignment vertical="center"/>
      <protection hidden="1"/>
    </xf>
    <xf numFmtId="0" fontId="14" fillId="3" borderId="31" xfId="2" applyNumberFormat="1" applyFont="1" applyFill="1" applyBorder="1" applyAlignment="1" applyProtection="1">
      <alignment vertical="center"/>
      <protection hidden="1"/>
    </xf>
    <xf numFmtId="0" fontId="14" fillId="0" borderId="0" xfId="2" applyNumberFormat="1" applyFont="1" applyAlignment="1" applyProtection="1">
      <alignment vertical="center" wrapText="1" shrinkToFit="1"/>
      <protection locked="0" hidden="1"/>
    </xf>
    <xf numFmtId="0" fontId="14" fillId="4" borderId="31" xfId="2" applyNumberFormat="1" applyFont="1" applyFill="1" applyBorder="1" applyAlignment="1" applyProtection="1">
      <alignment vertical="center"/>
      <protection hidden="1"/>
    </xf>
    <xf numFmtId="0" fontId="14" fillId="4" borderId="33" xfId="2" applyNumberFormat="1" applyFont="1" applyFill="1" applyBorder="1" applyAlignment="1" applyProtection="1">
      <alignment vertical="center"/>
      <protection hidden="1"/>
    </xf>
    <xf numFmtId="0" fontId="14" fillId="4" borderId="50" xfId="2" applyNumberFormat="1" applyFont="1" applyFill="1" applyBorder="1" applyAlignment="1" applyProtection="1">
      <alignment vertical="center"/>
      <protection hidden="1"/>
    </xf>
    <xf numFmtId="0" fontId="54" fillId="0" borderId="0" xfId="2" applyNumberFormat="1" applyFont="1" applyAlignment="1" applyProtection="1">
      <alignment horizontal="center" vertical="center"/>
      <protection hidden="1"/>
    </xf>
    <xf numFmtId="0" fontId="54" fillId="0" borderId="0" xfId="2" applyNumberFormat="1" applyFont="1" applyAlignment="1" applyProtection="1">
      <alignment horizontal="center" vertical="center" wrapText="1"/>
      <protection hidden="1"/>
    </xf>
    <xf numFmtId="0" fontId="14" fillId="4" borderId="35" xfId="2"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vertical="center" wrapText="1"/>
      <protection hidden="1"/>
    </xf>
    <xf numFmtId="0" fontId="14" fillId="3" borderId="4" xfId="2" applyNumberFormat="1" applyFont="1" applyFill="1" applyBorder="1" applyAlignment="1" applyProtection="1">
      <alignment vertical="center" wrapText="1"/>
      <protection hidden="1"/>
    </xf>
    <xf numFmtId="0" fontId="14" fillId="3" borderId="43" xfId="2" applyNumberFormat="1" applyFont="1" applyFill="1" applyBorder="1" applyAlignment="1" applyProtection="1">
      <alignment vertical="center" wrapText="1"/>
      <protection hidden="1"/>
    </xf>
    <xf numFmtId="0" fontId="14" fillId="3" borderId="41" xfId="2" applyNumberFormat="1" applyFont="1" applyFill="1" applyBorder="1" applyAlignment="1" applyProtection="1">
      <alignment vertical="center" wrapText="1"/>
      <protection hidden="1"/>
    </xf>
    <xf numFmtId="0" fontId="14" fillId="3" borderId="0" xfId="2" applyNumberFormat="1" applyFont="1" applyFill="1" applyAlignment="1" applyProtection="1">
      <alignment horizontal="right" vertical="center"/>
      <protection hidden="1"/>
    </xf>
    <xf numFmtId="0" fontId="33" fillId="3" borderId="43" xfId="6" applyNumberFormat="1" applyFont="1" applyFill="1" applyBorder="1" applyAlignment="1" applyProtection="1">
      <alignment vertical="center"/>
      <protection hidden="1"/>
    </xf>
    <xf numFmtId="0" fontId="14" fillId="3" borderId="41" xfId="2" applyNumberFormat="1" applyFont="1" applyFill="1" applyBorder="1" applyAlignment="1" applyProtection="1">
      <alignment vertical="center"/>
      <protection hidden="1"/>
    </xf>
    <xf numFmtId="0" fontId="14" fillId="3" borderId="50" xfId="2" applyNumberFormat="1" applyFont="1" applyFill="1" applyBorder="1" applyAlignment="1" applyProtection="1">
      <alignment horizontal="center" vertical="center" wrapText="1"/>
      <protection hidden="1"/>
    </xf>
    <xf numFmtId="0" fontId="14" fillId="3" borderId="50" xfId="2" applyNumberFormat="1" applyFont="1" applyFill="1" applyBorder="1" applyAlignment="1" applyProtection="1">
      <alignment vertical="center" wrapText="1"/>
      <protection hidden="1"/>
    </xf>
    <xf numFmtId="0" fontId="14" fillId="0" borderId="0" xfId="2" applyNumberFormat="1" applyFont="1" applyAlignment="1" applyProtection="1">
      <alignment vertical="center" shrinkToFit="1"/>
      <protection hidden="1"/>
    </xf>
    <xf numFmtId="0" fontId="14" fillId="3" borderId="43" xfId="2" applyNumberFormat="1" applyFont="1" applyFill="1" applyBorder="1" applyAlignment="1" applyProtection="1">
      <alignment vertical="center"/>
      <protection locked="0" hidden="1"/>
    </xf>
    <xf numFmtId="0" fontId="14" fillId="3" borderId="41" xfId="2" applyNumberFormat="1" applyFont="1" applyFill="1" applyBorder="1" applyAlignment="1" applyProtection="1">
      <alignment vertical="center"/>
      <protection locked="0" hidden="1"/>
    </xf>
    <xf numFmtId="0" fontId="14" fillId="3" borderId="7" xfId="2" applyNumberFormat="1" applyFont="1" applyFill="1" applyBorder="1" applyAlignment="1" applyProtection="1">
      <alignment vertical="center"/>
      <protection locked="0" hidden="1"/>
    </xf>
    <xf numFmtId="0" fontId="14" fillId="3" borderId="41" xfId="2" applyNumberFormat="1" applyFont="1" applyFill="1" applyBorder="1" applyAlignment="1" applyProtection="1">
      <alignment horizontal="right" vertical="center"/>
      <protection hidden="1"/>
    </xf>
    <xf numFmtId="0" fontId="14" fillId="4" borderId="17" xfId="2" applyNumberFormat="1" applyFont="1" applyFill="1" applyBorder="1" applyAlignment="1" applyProtection="1">
      <alignment vertical="center"/>
      <protection hidden="1"/>
    </xf>
    <xf numFmtId="0" fontId="14" fillId="4" borderId="18" xfId="2" applyNumberFormat="1" applyFont="1" applyFill="1" applyBorder="1" applyAlignment="1" applyProtection="1">
      <alignment vertical="center"/>
      <protection hidden="1"/>
    </xf>
    <xf numFmtId="0" fontId="14" fillId="4" borderId="21" xfId="2" applyNumberFormat="1" applyFont="1" applyFill="1" applyBorder="1" applyAlignment="1" applyProtection="1">
      <alignment vertical="center"/>
      <protection hidden="1"/>
    </xf>
    <xf numFmtId="0" fontId="14" fillId="0" borderId="28" xfId="2" applyNumberFormat="1" applyFont="1" applyBorder="1" applyAlignment="1" applyProtection="1">
      <alignment vertical="center"/>
      <protection hidden="1"/>
    </xf>
    <xf numFmtId="0" fontId="14" fillId="4" borderId="29" xfId="2" applyNumberFormat="1" applyFont="1" applyFill="1" applyBorder="1" applyAlignment="1" applyProtection="1">
      <alignment vertical="center"/>
      <protection hidden="1"/>
    </xf>
    <xf numFmtId="0" fontId="14" fillId="3" borderId="27" xfId="2" applyNumberFormat="1" applyFont="1" applyFill="1" applyBorder="1" applyAlignment="1" applyProtection="1">
      <alignment vertical="center"/>
      <protection locked="0" hidden="1"/>
    </xf>
    <xf numFmtId="0" fontId="14" fillId="3" borderId="38" xfId="2" applyNumberFormat="1" applyFont="1" applyFill="1" applyBorder="1" applyAlignment="1" applyProtection="1">
      <alignment vertical="center"/>
      <protection locked="0" hidden="1"/>
    </xf>
    <xf numFmtId="0" fontId="19" fillId="3" borderId="27" xfId="2" applyNumberFormat="1" applyFont="1" applyFill="1" applyBorder="1" applyAlignment="1" applyProtection="1">
      <alignment horizontal="center" vertical="center"/>
      <protection hidden="1"/>
    </xf>
    <xf numFmtId="0" fontId="19" fillId="3" borderId="28" xfId="2" applyNumberFormat="1" applyFont="1" applyFill="1" applyBorder="1" applyAlignment="1" applyProtection="1">
      <alignment vertical="center"/>
      <protection hidden="1"/>
    </xf>
    <xf numFmtId="0" fontId="54" fillId="0" borderId="0" xfId="2" applyNumberFormat="1" applyFont="1" applyAlignment="1" applyProtection="1">
      <alignment vertical="center"/>
      <protection hidden="1"/>
    </xf>
    <xf numFmtId="0" fontId="54" fillId="0" borderId="0" xfId="2" applyNumberFormat="1" applyFont="1" applyAlignment="1" applyProtection="1">
      <alignment vertical="center" wrapText="1"/>
      <protection hidden="1"/>
    </xf>
    <xf numFmtId="0" fontId="21" fillId="0" borderId="0" xfId="2" applyNumberFormat="1" applyFont="1" applyAlignment="1" applyProtection="1">
      <alignment horizontal="center" vertical="center"/>
      <protection hidden="1"/>
    </xf>
    <xf numFmtId="0" fontId="14" fillId="0" borderId="0" xfId="2" applyNumberFormat="1" applyFont="1" applyAlignment="1" applyProtection="1">
      <alignment vertical="center" wrapText="1"/>
      <protection locked="0" hidden="1"/>
    </xf>
    <xf numFmtId="0" fontId="55" fillId="0" borderId="0" xfId="2" applyNumberFormat="1" applyFont="1" applyAlignment="1" applyProtection="1">
      <alignment horizontal="left" vertical="center"/>
      <protection hidden="1"/>
    </xf>
    <xf numFmtId="0" fontId="56" fillId="0" borderId="0" xfId="2" applyNumberFormat="1" applyFont="1" applyAlignment="1">
      <alignment vertical="center"/>
    </xf>
    <xf numFmtId="0" fontId="57" fillId="0" borderId="0" xfId="2" applyNumberFormat="1" applyFont="1" applyAlignment="1">
      <alignment vertical="center"/>
    </xf>
    <xf numFmtId="0" fontId="47" fillId="0" borderId="0" xfId="2" applyNumberFormat="1" applyFont="1" applyAlignment="1">
      <alignment vertical="center"/>
    </xf>
    <xf numFmtId="0" fontId="47" fillId="4" borderId="52" xfId="2" applyNumberFormat="1" applyFont="1" applyFill="1" applyBorder="1" applyAlignment="1">
      <alignment horizontal="center" vertical="center" wrapText="1"/>
    </xf>
    <xf numFmtId="0" fontId="47" fillId="3" borderId="31" xfId="2" applyNumberFormat="1" applyFont="1" applyFill="1" applyBorder="1" applyAlignment="1">
      <alignment vertical="center"/>
    </xf>
    <xf numFmtId="0" fontId="14" fillId="3" borderId="33" xfId="2" applyNumberFormat="1" applyFont="1" applyFill="1" applyBorder="1" applyAlignment="1">
      <alignment vertical="center"/>
    </xf>
    <xf numFmtId="0" fontId="47" fillId="4" borderId="47" xfId="2" applyNumberFormat="1" applyFont="1" applyFill="1" applyBorder="1" applyAlignment="1">
      <alignment horizontal="center" vertical="center"/>
    </xf>
    <xf numFmtId="0" fontId="47" fillId="3" borderId="5" xfId="2" applyNumberFormat="1" applyFont="1" applyFill="1" applyBorder="1" applyAlignment="1">
      <alignment vertical="center"/>
    </xf>
    <xf numFmtId="0" fontId="47" fillId="4" borderId="35" xfId="2" applyNumberFormat="1" applyFont="1" applyFill="1" applyBorder="1" applyAlignment="1">
      <alignment horizontal="center" vertical="center"/>
    </xf>
    <xf numFmtId="0" fontId="47" fillId="3" borderId="2" xfId="2" applyNumberFormat="1" applyFont="1" applyFill="1" applyBorder="1" applyAlignment="1">
      <alignment vertical="center"/>
    </xf>
    <xf numFmtId="0" fontId="47" fillId="4" borderId="35" xfId="2" applyNumberFormat="1" applyFont="1" applyFill="1" applyBorder="1" applyAlignment="1">
      <alignment horizontal="center" vertical="center" wrapText="1"/>
    </xf>
    <xf numFmtId="0" fontId="14" fillId="4" borderId="35" xfId="2" applyNumberFormat="1" applyFont="1" applyFill="1" applyBorder="1" applyAlignment="1">
      <alignment horizontal="center" vertical="center" wrapText="1"/>
    </xf>
    <xf numFmtId="0" fontId="14" fillId="4" borderId="47" xfId="2" applyNumberFormat="1" applyFont="1" applyFill="1" applyBorder="1" applyAlignment="1">
      <alignment horizontal="center" vertical="center" wrapText="1"/>
    </xf>
    <xf numFmtId="0" fontId="14" fillId="4" borderId="49" xfId="2" applyNumberFormat="1" applyFont="1" applyFill="1" applyBorder="1" applyAlignment="1">
      <alignment vertical="center"/>
    </xf>
    <xf numFmtId="0" fontId="47" fillId="3" borderId="43" xfId="2" applyNumberFormat="1" applyFont="1" applyFill="1" applyBorder="1" applyAlignment="1">
      <alignment vertical="center"/>
    </xf>
    <xf numFmtId="0" fontId="19" fillId="0" borderId="0" xfId="2" applyNumberFormat="1" applyFont="1" applyAlignment="1">
      <alignment horizontal="left" vertical="center"/>
    </xf>
    <xf numFmtId="0" fontId="14" fillId="0" borderId="123" xfId="2" applyNumberFormat="1" applyFont="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0" borderId="162" xfId="2" applyNumberFormat="1" applyFont="1" applyBorder="1" applyAlignment="1" applyProtection="1">
      <alignment horizontal="center" vertical="center"/>
      <protection hidden="1"/>
    </xf>
    <xf numFmtId="0" fontId="14" fillId="0" borderId="129" xfId="2" applyNumberFormat="1" applyFont="1" applyBorder="1" applyAlignment="1" applyProtection="1">
      <alignment horizontal="center" vertical="center"/>
      <protection hidden="1"/>
    </xf>
    <xf numFmtId="0" fontId="8" fillId="0" borderId="0" xfId="9" applyFont="1" applyAlignment="1" applyProtection="1">
      <alignment vertical="center"/>
      <protection hidden="1"/>
    </xf>
    <xf numFmtId="0" fontId="14" fillId="0" borderId="0" xfId="9" applyNumberFormat="1" applyFont="1" applyAlignment="1" applyProtection="1">
      <alignment vertical="center"/>
      <protection hidden="1"/>
    </xf>
    <xf numFmtId="0" fontId="14" fillId="3" borderId="31" xfId="9" applyNumberFormat="1" applyFont="1" applyFill="1" applyBorder="1" applyAlignment="1" applyProtection="1">
      <alignment vertical="center"/>
      <protection hidden="1"/>
    </xf>
    <xf numFmtId="0" fontId="14" fillId="3" borderId="53" xfId="9" applyNumberFormat="1" applyFont="1" applyFill="1" applyBorder="1" applyAlignment="1" applyProtection="1">
      <alignment vertical="center"/>
      <protection hidden="1"/>
    </xf>
    <xf numFmtId="0" fontId="14" fillId="3" borderId="5" xfId="9" applyNumberFormat="1" applyFont="1" applyFill="1" applyBorder="1" applyAlignment="1" applyProtection="1">
      <alignment vertical="center"/>
      <protection hidden="1"/>
    </xf>
    <xf numFmtId="0" fontId="14" fillId="3" borderId="7" xfId="9" applyNumberFormat="1" applyFont="1" applyFill="1" applyBorder="1" applyAlignment="1" applyProtection="1">
      <alignment vertical="center"/>
      <protection hidden="1"/>
    </xf>
    <xf numFmtId="0" fontId="19" fillId="0" borderId="0" xfId="9" applyNumberFormat="1" applyFont="1" applyAlignment="1" applyProtection="1">
      <alignment vertical="center"/>
      <protection hidden="1"/>
    </xf>
    <xf numFmtId="0" fontId="14" fillId="0" borderId="0" xfId="9" applyNumberFormat="1" applyFont="1" applyAlignment="1" applyProtection="1">
      <alignment vertical="center"/>
      <protection locked="0" hidden="1"/>
    </xf>
    <xf numFmtId="0" fontId="14" fillId="4" borderId="3" xfId="9" applyNumberFormat="1" applyFont="1" applyFill="1" applyBorder="1" applyAlignment="1" applyProtection="1">
      <alignment horizontal="center" vertical="center"/>
      <protection hidden="1"/>
    </xf>
    <xf numFmtId="0" fontId="14" fillId="4" borderId="18" xfId="9" applyNumberFormat="1" applyFont="1" applyFill="1" applyBorder="1" applyAlignment="1" applyProtection="1">
      <alignment horizontal="center" vertical="center"/>
      <protection hidden="1"/>
    </xf>
    <xf numFmtId="0" fontId="14" fillId="4" borderId="21" xfId="9" applyNumberFormat="1" applyFont="1" applyFill="1" applyBorder="1" applyAlignment="1" applyProtection="1">
      <alignment horizontal="center" vertical="center"/>
      <protection hidden="1"/>
    </xf>
    <xf numFmtId="0" fontId="14" fillId="3" borderId="25" xfId="2" applyNumberFormat="1" applyFont="1" applyFill="1" applyBorder="1" applyAlignment="1" applyProtection="1">
      <alignment vertical="center"/>
      <protection hidden="1"/>
    </xf>
    <xf numFmtId="0" fontId="14" fillId="3" borderId="25" xfId="2" applyNumberFormat="1" applyFont="1" applyFill="1" applyBorder="1" applyAlignment="1" applyProtection="1">
      <alignment horizontal="center" vertical="center"/>
      <protection hidden="1"/>
    </xf>
    <xf numFmtId="0" fontId="14" fillId="3" borderId="25" xfId="9" applyNumberFormat="1" applyFont="1" applyFill="1" applyBorder="1" applyAlignment="1" applyProtection="1">
      <alignment vertical="center"/>
      <protection hidden="1"/>
    </xf>
    <xf numFmtId="0" fontId="14" fillId="3" borderId="28" xfId="9" applyNumberFormat="1" applyFont="1" applyFill="1" applyBorder="1" applyAlignment="1" applyProtection="1">
      <alignment vertical="center"/>
      <protection hidden="1"/>
    </xf>
    <xf numFmtId="0" fontId="14" fillId="0" borderId="39" xfId="9" applyNumberFormat="1" applyFont="1" applyBorder="1" applyAlignment="1" applyProtection="1">
      <alignment horizontal="center" vertical="center"/>
      <protection hidden="1"/>
    </xf>
    <xf numFmtId="0" fontId="33" fillId="3" borderId="5" xfId="6" applyNumberFormat="1" applyFont="1" applyFill="1" applyBorder="1" applyAlignment="1" applyProtection="1">
      <alignment vertical="center"/>
      <protection hidden="1"/>
    </xf>
    <xf numFmtId="0" fontId="14" fillId="3" borderId="4" xfId="2" applyNumberFormat="1" applyFont="1" applyFill="1" applyBorder="1" applyAlignment="1" applyProtection="1">
      <alignment vertical="center"/>
      <protection hidden="1"/>
    </xf>
    <xf numFmtId="0" fontId="14" fillId="3" borderId="7" xfId="2" applyNumberFormat="1" applyFont="1" applyFill="1" applyBorder="1" applyAlignment="1" applyProtection="1">
      <alignment vertical="center"/>
      <protection hidden="1"/>
    </xf>
    <xf numFmtId="0" fontId="14" fillId="3" borderId="38" xfId="2" applyNumberFormat="1" applyFont="1" applyFill="1" applyBorder="1" applyAlignment="1" applyProtection="1">
      <alignment vertical="center"/>
      <protection hidden="1"/>
    </xf>
    <xf numFmtId="0" fontId="33" fillId="3" borderId="35" xfId="6" applyNumberFormat="1" applyFont="1" applyFill="1" applyBorder="1" applyAlignment="1" applyProtection="1">
      <alignment vertical="center"/>
      <protection hidden="1"/>
    </xf>
    <xf numFmtId="0" fontId="33" fillId="3" borderId="37" xfId="6" applyNumberFormat="1" applyFont="1" applyFill="1" applyBorder="1" applyAlignment="1" applyProtection="1">
      <alignment vertical="center"/>
      <protection hidden="1"/>
    </xf>
    <xf numFmtId="0" fontId="33" fillId="3" borderId="52" xfId="6" applyNumberFormat="1" applyFont="1" applyFill="1" applyBorder="1" applyAlignment="1" applyProtection="1">
      <alignment vertical="center"/>
      <protection hidden="1"/>
    </xf>
    <xf numFmtId="0" fontId="53" fillId="0" borderId="0" xfId="10" applyFont="1" applyAlignment="1">
      <alignment vertical="center"/>
    </xf>
    <xf numFmtId="0" fontId="18" fillId="0" borderId="0" xfId="10" applyNumberFormat="1" applyFont="1" applyAlignment="1">
      <alignment vertical="center"/>
    </xf>
    <xf numFmtId="0" fontId="55" fillId="0" borderId="0" xfId="10" applyNumberFormat="1" applyFont="1" applyAlignment="1">
      <alignment vertical="center"/>
    </xf>
    <xf numFmtId="0" fontId="52" fillId="0" borderId="0" xfId="10" applyNumberFormat="1" applyFont="1" applyAlignment="1">
      <alignment vertical="center"/>
    </xf>
    <xf numFmtId="0" fontId="55" fillId="4" borderId="0" xfId="10" applyNumberFormat="1" applyFont="1" applyFill="1" applyAlignment="1">
      <alignment vertical="center"/>
    </xf>
    <xf numFmtId="0" fontId="55" fillId="4" borderId="50" xfId="10" applyNumberFormat="1" applyFont="1" applyFill="1" applyBorder="1" applyAlignment="1">
      <alignment vertical="center"/>
    </xf>
    <xf numFmtId="0" fontId="14" fillId="4" borderId="37" xfId="2" applyNumberFormat="1" applyFont="1" applyFill="1" applyBorder="1" applyAlignment="1" applyProtection="1">
      <alignment vertical="center"/>
      <protection hidden="1"/>
    </xf>
    <xf numFmtId="0" fontId="33" fillId="4" borderId="28" xfId="6" applyNumberFormat="1" applyFont="1" applyFill="1" applyBorder="1" applyAlignment="1" applyProtection="1">
      <alignment vertical="center"/>
      <protection hidden="1"/>
    </xf>
    <xf numFmtId="0" fontId="14" fillId="4" borderId="39" xfId="2" applyNumberFormat="1" applyFont="1" applyFill="1" applyBorder="1" applyAlignment="1" applyProtection="1">
      <alignment vertical="center"/>
      <protection locked="0" hidden="1"/>
    </xf>
    <xf numFmtId="0" fontId="55" fillId="0" borderId="0" xfId="10" applyNumberFormat="1" applyFont="1" applyAlignment="1">
      <alignment horizontal="center" vertical="center"/>
    </xf>
    <xf numFmtId="0" fontId="55" fillId="0" borderId="0" xfId="10" applyNumberFormat="1" applyFont="1" applyAlignment="1">
      <alignment horizontal="right" vertical="center"/>
    </xf>
    <xf numFmtId="0" fontId="55" fillId="0" borderId="0" xfId="2" applyFont="1" applyAlignment="1" applyProtection="1">
      <alignment vertical="center"/>
      <protection hidden="1"/>
    </xf>
    <xf numFmtId="0" fontId="53" fillId="0" borderId="0" xfId="2" applyFont="1" applyAlignment="1" applyProtection="1">
      <alignment vertical="center"/>
      <protection hidden="1"/>
    </xf>
    <xf numFmtId="0" fontId="14" fillId="0" borderId="38" xfId="2" applyFont="1" applyBorder="1" applyAlignment="1" applyProtection="1">
      <alignment horizontal="center" vertical="center"/>
      <protection hidden="1"/>
    </xf>
    <xf numFmtId="0" fontId="14" fillId="3" borderId="2" xfId="2" applyFont="1" applyFill="1" applyBorder="1" applyAlignment="1" applyProtection="1">
      <alignment vertical="center"/>
      <protection hidden="1"/>
    </xf>
    <xf numFmtId="0" fontId="14" fillId="3" borderId="3" xfId="2" applyFont="1" applyFill="1" applyBorder="1" applyAlignment="1" applyProtection="1">
      <alignment horizontal="left" vertical="center"/>
      <protection hidden="1"/>
    </xf>
    <xf numFmtId="0" fontId="14" fillId="3" borderId="4" xfId="2" applyFont="1" applyFill="1" applyBorder="1" applyAlignment="1" applyProtection="1">
      <alignment horizontal="left" vertical="center"/>
      <protection hidden="1"/>
    </xf>
    <xf numFmtId="0" fontId="14" fillId="5" borderId="5" xfId="2" applyFont="1" applyFill="1" applyBorder="1" applyAlignment="1" applyProtection="1">
      <alignment vertical="center"/>
      <protection hidden="1"/>
    </xf>
    <xf numFmtId="0" fontId="14" fillId="5" borderId="6" xfId="2" applyFont="1" applyFill="1" applyBorder="1" applyAlignment="1" applyProtection="1">
      <alignment horizontal="left" vertical="center"/>
      <protection hidden="1"/>
    </xf>
    <xf numFmtId="0" fontId="14" fillId="3" borderId="27" xfId="2" applyFont="1" applyFill="1" applyBorder="1" applyAlignment="1" applyProtection="1">
      <alignment vertical="center"/>
      <protection hidden="1"/>
    </xf>
    <xf numFmtId="0" fontId="14" fillId="3" borderId="28" xfId="2" applyFont="1" applyFill="1" applyBorder="1" applyAlignment="1" applyProtection="1">
      <alignment horizontal="left" vertical="center"/>
      <protection hidden="1"/>
    </xf>
    <xf numFmtId="0" fontId="14" fillId="3" borderId="19" xfId="2" applyNumberFormat="1" applyFont="1" applyFill="1" applyBorder="1" applyAlignment="1" applyProtection="1">
      <alignment vertical="center"/>
      <protection hidden="1"/>
    </xf>
    <xf numFmtId="0" fontId="14" fillId="3" borderId="28" xfId="2" applyNumberFormat="1" applyFont="1" applyFill="1" applyBorder="1" applyAlignment="1" applyProtection="1">
      <alignment horizontal="left" vertical="center"/>
      <protection hidden="1"/>
    </xf>
    <xf numFmtId="0" fontId="14" fillId="3" borderId="53" xfId="2" applyNumberFormat="1" applyFont="1" applyFill="1" applyBorder="1" applyAlignment="1" applyProtection="1">
      <alignment vertical="center"/>
      <protection hidden="1"/>
    </xf>
    <xf numFmtId="0" fontId="14" fillId="3" borderId="12" xfId="2" applyNumberFormat="1" applyFont="1" applyFill="1" applyBorder="1" applyAlignment="1" applyProtection="1">
      <alignment vertical="center"/>
      <protection hidden="1"/>
    </xf>
    <xf numFmtId="0" fontId="14" fillId="4" borderId="13" xfId="2" applyNumberFormat="1" applyFont="1" applyFill="1" applyBorder="1" applyAlignment="1" applyProtection="1">
      <alignment vertical="center"/>
      <protection hidden="1"/>
    </xf>
    <xf numFmtId="0" fontId="14" fillId="4" borderId="15" xfId="2" applyNumberFormat="1" applyFont="1" applyFill="1" applyBorder="1" applyAlignment="1" applyProtection="1">
      <alignment vertical="center"/>
      <protection hidden="1"/>
    </xf>
    <xf numFmtId="0" fontId="14" fillId="5" borderId="5" xfId="2" applyNumberFormat="1" applyFont="1" applyFill="1" applyBorder="1" applyAlignment="1" applyProtection="1">
      <alignment vertical="center"/>
      <protection hidden="1"/>
    </xf>
    <xf numFmtId="0" fontId="14" fillId="5" borderId="6" xfId="2" applyNumberFormat="1" applyFont="1" applyFill="1" applyBorder="1" applyAlignment="1" applyProtection="1">
      <alignment vertical="center"/>
      <protection hidden="1"/>
    </xf>
    <xf numFmtId="0" fontId="60" fillId="0" borderId="0" xfId="2" applyNumberFormat="1" applyFont="1" applyAlignment="1" applyProtection="1">
      <alignment vertical="center"/>
      <protection hidden="1"/>
    </xf>
    <xf numFmtId="0" fontId="61" fillId="0" borderId="0" xfId="2" applyNumberFormat="1" applyFont="1" applyAlignment="1" applyProtection="1">
      <alignment vertical="center" wrapText="1"/>
      <protection hidden="1"/>
    </xf>
    <xf numFmtId="0" fontId="21" fillId="0" borderId="0" xfId="2" applyNumberFormat="1" applyFont="1" applyAlignment="1" applyProtection="1">
      <alignment vertical="center"/>
      <protection locked="0" hidden="1"/>
    </xf>
    <xf numFmtId="0" fontId="14" fillId="0" borderId="65" xfId="2" applyNumberFormat="1" applyFont="1" applyBorder="1" applyAlignment="1" applyProtection="1">
      <alignment horizontal="center" vertical="center"/>
      <protection hidden="1"/>
    </xf>
    <xf numFmtId="0" fontId="33" fillId="3" borderId="31" xfId="6" applyNumberFormat="1" applyFont="1" applyFill="1" applyBorder="1" applyAlignment="1" applyProtection="1">
      <alignment vertical="center"/>
      <protection hidden="1"/>
    </xf>
    <xf numFmtId="0" fontId="14" fillId="3" borderId="17" xfId="2" applyNumberFormat="1" applyFont="1" applyFill="1" applyBorder="1" applyAlignment="1" applyProtection="1">
      <alignment vertical="center" wrapText="1"/>
      <protection hidden="1"/>
    </xf>
    <xf numFmtId="0" fontId="33" fillId="3" borderId="18" xfId="5" applyNumberFormat="1" applyFont="1" applyFill="1" applyBorder="1" applyAlignment="1" applyProtection="1">
      <alignment vertical="center"/>
      <protection hidden="1"/>
    </xf>
    <xf numFmtId="0" fontId="33" fillId="3" borderId="21" xfId="5" applyNumberFormat="1" applyFont="1" applyFill="1" applyBorder="1" applyAlignment="1" applyProtection="1">
      <alignment vertical="center"/>
      <protection hidden="1"/>
    </xf>
    <xf numFmtId="0" fontId="14" fillId="3" borderId="15" xfId="2" applyNumberFormat="1" applyFont="1" applyFill="1" applyBorder="1" applyAlignment="1" applyProtection="1">
      <alignment horizontal="center" vertical="center"/>
      <protection hidden="1"/>
    </xf>
    <xf numFmtId="0" fontId="33" fillId="3" borderId="18" xfId="5" applyNumberFormat="1" applyFont="1" applyFill="1" applyBorder="1" applyAlignment="1" applyProtection="1">
      <alignment horizontal="center" vertical="center"/>
      <protection locked="0" hidden="1"/>
    </xf>
    <xf numFmtId="0" fontId="14" fillId="3" borderId="21" xfId="2" applyNumberFormat="1" applyFont="1" applyFill="1" applyBorder="1" applyAlignment="1" applyProtection="1">
      <alignment horizontal="center" vertical="center"/>
      <protection hidden="1"/>
    </xf>
    <xf numFmtId="0" fontId="14" fillId="3" borderId="50" xfId="2" applyNumberFormat="1" applyFont="1" applyFill="1" applyBorder="1" applyAlignment="1" applyProtection="1">
      <alignment horizontal="center" vertical="center"/>
      <protection hidden="1"/>
    </xf>
    <xf numFmtId="0" fontId="34" fillId="0" borderId="0" xfId="2" applyNumberFormat="1" applyFont="1" applyAlignment="1" applyProtection="1">
      <alignment vertical="center"/>
      <protection hidden="1"/>
    </xf>
    <xf numFmtId="0" fontId="33" fillId="4" borderId="33" xfId="2" applyNumberFormat="1" applyFont="1" applyFill="1" applyBorder="1" applyAlignment="1" applyProtection="1">
      <alignment vertical="center"/>
      <protection hidden="1"/>
    </xf>
    <xf numFmtId="0" fontId="33" fillId="4" borderId="20" xfId="2" applyNumberFormat="1" applyFont="1" applyFill="1" applyBorder="1" applyAlignment="1" applyProtection="1">
      <alignment vertical="center"/>
      <protection hidden="1"/>
    </xf>
    <xf numFmtId="0" fontId="33" fillId="3" borderId="2" xfId="2" applyNumberFormat="1" applyFont="1" applyFill="1" applyBorder="1" applyAlignment="1" applyProtection="1">
      <alignment vertical="center"/>
      <protection locked="0" hidden="1"/>
    </xf>
    <xf numFmtId="0" fontId="33" fillId="3" borderId="3" xfId="2" applyNumberFormat="1" applyFont="1" applyFill="1" applyBorder="1" applyAlignment="1" applyProtection="1">
      <alignment vertical="center"/>
      <protection locked="0" hidden="1"/>
    </xf>
    <xf numFmtId="0" fontId="33" fillId="3" borderId="3" xfId="2" applyNumberFormat="1" applyFont="1" applyFill="1" applyBorder="1" applyAlignment="1" applyProtection="1">
      <alignment horizontal="center" vertical="center"/>
      <protection hidden="1"/>
    </xf>
    <xf numFmtId="0" fontId="33" fillId="3" borderId="3" xfId="2" applyNumberFormat="1" applyFont="1" applyFill="1" applyBorder="1" applyAlignment="1" applyProtection="1">
      <alignment vertical="center"/>
      <protection hidden="1"/>
    </xf>
    <xf numFmtId="0" fontId="33" fillId="3" borderId="36" xfId="2" applyNumberFormat="1" applyFont="1" applyFill="1" applyBorder="1" applyAlignment="1" applyProtection="1">
      <alignment vertical="center"/>
      <protection hidden="1"/>
    </xf>
    <xf numFmtId="0" fontId="33" fillId="3" borderId="5" xfId="2" applyNumberFormat="1" applyFont="1" applyFill="1" applyBorder="1" applyAlignment="1" applyProtection="1">
      <alignment vertical="center"/>
      <protection hidden="1"/>
    </xf>
    <xf numFmtId="0" fontId="33" fillId="3" borderId="6" xfId="2" applyNumberFormat="1" applyFont="1" applyFill="1" applyBorder="1" applyAlignment="1" applyProtection="1">
      <alignment vertical="center"/>
      <protection hidden="1"/>
    </xf>
    <xf numFmtId="0" fontId="33" fillId="3" borderId="6" xfId="2" applyNumberFormat="1" applyFont="1" applyFill="1" applyBorder="1" applyAlignment="1" applyProtection="1">
      <alignment horizontal="center" vertical="center"/>
      <protection hidden="1"/>
    </xf>
    <xf numFmtId="0" fontId="33" fillId="3" borderId="20" xfId="2" applyNumberFormat="1" applyFont="1" applyFill="1" applyBorder="1" applyAlignment="1" applyProtection="1">
      <alignment vertical="center"/>
      <protection hidden="1"/>
    </xf>
    <xf numFmtId="0" fontId="33" fillId="4" borderId="36" xfId="2" applyNumberFormat="1" applyFont="1" applyFill="1" applyBorder="1" applyAlignment="1" applyProtection="1">
      <alignment vertical="center"/>
      <protection hidden="1"/>
    </xf>
    <xf numFmtId="0" fontId="33" fillId="4" borderId="39" xfId="2" applyNumberFormat="1" applyFont="1" applyFill="1" applyBorder="1" applyAlignment="1" applyProtection="1">
      <alignment vertical="center"/>
      <protection hidden="1"/>
    </xf>
    <xf numFmtId="0" fontId="33" fillId="0" borderId="0" xfId="2" applyNumberFormat="1" applyFont="1" applyAlignment="1" applyProtection="1">
      <alignment horizontal="right" vertical="center"/>
      <protection hidden="1"/>
    </xf>
    <xf numFmtId="0" fontId="33" fillId="0" borderId="0" xfId="2" applyNumberFormat="1" applyFont="1" applyAlignment="1" applyProtection="1">
      <alignment vertical="center"/>
      <protection locked="0" hidden="1"/>
    </xf>
    <xf numFmtId="0" fontId="33" fillId="0" borderId="0" xfId="2" applyNumberFormat="1" applyFont="1" applyAlignment="1" applyProtection="1">
      <alignment horizontal="right" vertical="center"/>
      <protection locked="0" hidden="1"/>
    </xf>
    <xf numFmtId="0" fontId="34" fillId="0" borderId="0" xfId="2" applyNumberFormat="1" applyFont="1" applyAlignment="1" applyProtection="1">
      <alignment vertical="center" wrapText="1"/>
      <protection hidden="1"/>
    </xf>
    <xf numFmtId="0" fontId="34" fillId="0" borderId="0" xfId="2" applyNumberFormat="1" applyFont="1" applyAlignment="1" applyProtection="1">
      <alignment horizontal="center" vertical="center"/>
      <protection hidden="1"/>
    </xf>
    <xf numFmtId="0" fontId="34" fillId="0" borderId="0" xfId="2" applyNumberFormat="1" applyFont="1" applyAlignment="1" applyProtection="1">
      <alignment horizontal="left" vertical="center"/>
      <protection hidden="1"/>
    </xf>
    <xf numFmtId="0" fontId="33" fillId="0" borderId="14" xfId="2" applyNumberFormat="1" applyFont="1" applyBorder="1" applyAlignment="1" applyProtection="1">
      <alignment horizontal="center" vertical="center"/>
      <protection hidden="1"/>
    </xf>
    <xf numFmtId="0" fontId="33" fillId="3" borderId="12" xfId="2" applyNumberFormat="1" applyFont="1" applyFill="1" applyBorder="1" applyAlignment="1" applyProtection="1">
      <alignment vertical="center"/>
      <protection hidden="1"/>
    </xf>
    <xf numFmtId="0" fontId="33" fillId="3" borderId="13" xfId="2" applyNumberFormat="1" applyFont="1" applyFill="1" applyBorder="1" applyAlignment="1" applyProtection="1">
      <alignment vertical="center"/>
      <protection hidden="1"/>
    </xf>
    <xf numFmtId="0" fontId="33" fillId="3" borderId="15" xfId="2" applyNumberFormat="1" applyFont="1" applyFill="1" applyBorder="1" applyAlignment="1" applyProtection="1">
      <alignment vertical="center"/>
      <protection hidden="1"/>
    </xf>
    <xf numFmtId="0" fontId="33" fillId="0" borderId="26" xfId="2" applyNumberFormat="1" applyFont="1" applyBorder="1" applyAlignment="1" applyProtection="1">
      <alignment horizontal="center" vertical="center"/>
      <protection hidden="1"/>
    </xf>
    <xf numFmtId="0" fontId="33" fillId="3" borderId="24" xfId="2" applyNumberFormat="1" applyFont="1" applyFill="1" applyBorder="1" applyAlignment="1" applyProtection="1">
      <alignment vertical="center"/>
      <protection hidden="1"/>
    </xf>
    <xf numFmtId="0" fontId="33" fillId="3" borderId="25" xfId="2" applyNumberFormat="1" applyFont="1" applyFill="1" applyBorder="1" applyAlignment="1" applyProtection="1">
      <alignment vertical="center"/>
      <protection hidden="1"/>
    </xf>
    <xf numFmtId="0" fontId="33" fillId="3" borderId="29" xfId="2" applyNumberFormat="1" applyFont="1" applyFill="1" applyBorder="1" applyAlignment="1" applyProtection="1">
      <alignment vertical="center"/>
      <protection hidden="1"/>
    </xf>
    <xf numFmtId="0" fontId="14" fillId="0" borderId="0" xfId="2" applyNumberFormat="1" applyFont="1" applyProtection="1">
      <protection hidden="1"/>
    </xf>
    <xf numFmtId="0" fontId="33" fillId="3" borderId="17" xfId="5" applyNumberFormat="1" applyFont="1" applyFill="1" applyBorder="1" applyAlignment="1" applyProtection="1">
      <alignment vertical="center"/>
      <protection hidden="1"/>
    </xf>
    <xf numFmtId="0" fontId="33" fillId="3" borderId="18" xfId="2" applyNumberFormat="1" applyFont="1" applyFill="1" applyBorder="1" applyAlignment="1" applyProtection="1">
      <alignment vertical="center"/>
      <protection hidden="1"/>
    </xf>
    <xf numFmtId="0" fontId="33" fillId="3" borderId="21" xfId="2" applyNumberFormat="1" applyFont="1" applyFill="1" applyBorder="1" applyAlignment="1" applyProtection="1">
      <alignment vertical="center"/>
      <protection hidden="1"/>
    </xf>
    <xf numFmtId="0" fontId="33" fillId="3" borderId="43" xfId="2" applyNumberFormat="1" applyFont="1" applyFill="1" applyBorder="1" applyAlignment="1" applyProtection="1">
      <alignment vertical="center"/>
      <protection hidden="1"/>
    </xf>
    <xf numFmtId="0" fontId="33" fillId="3" borderId="0" xfId="2" applyNumberFormat="1" applyFont="1" applyFill="1" applyAlignment="1" applyProtection="1">
      <alignment vertical="center"/>
      <protection hidden="1"/>
    </xf>
    <xf numFmtId="0" fontId="33" fillId="3" borderId="50" xfId="2" applyNumberFormat="1" applyFont="1" applyFill="1" applyBorder="1" applyAlignment="1" applyProtection="1">
      <alignment vertical="center"/>
      <protection hidden="1"/>
    </xf>
    <xf numFmtId="0" fontId="33" fillId="0" borderId="34" xfId="2" applyNumberFormat="1" applyFont="1" applyBorder="1" applyAlignment="1" applyProtection="1">
      <alignment horizontal="right" vertical="center"/>
      <protection hidden="1"/>
    </xf>
    <xf numFmtId="0" fontId="33" fillId="3" borderId="17" xfId="2" applyNumberFormat="1" applyFont="1" applyFill="1" applyBorder="1" applyAlignment="1" applyProtection="1">
      <alignment vertical="center"/>
      <protection hidden="1"/>
    </xf>
    <xf numFmtId="0" fontId="33" fillId="0" borderId="2" xfId="2" applyNumberFormat="1" applyFont="1" applyBorder="1" applyAlignment="1" applyProtection="1">
      <alignment vertical="center"/>
      <protection hidden="1"/>
    </xf>
    <xf numFmtId="0" fontId="33" fillId="0" borderId="3" xfId="2" applyNumberFormat="1" applyFont="1" applyBorder="1" applyAlignment="1" applyProtection="1">
      <alignment vertical="center"/>
      <protection hidden="1"/>
    </xf>
    <xf numFmtId="0" fontId="33" fillId="0" borderId="36" xfId="2" applyNumberFormat="1" applyFont="1" applyBorder="1" applyAlignment="1" applyProtection="1">
      <alignment vertical="center"/>
      <protection hidden="1"/>
    </xf>
    <xf numFmtId="0" fontId="33" fillId="0" borderId="43" xfId="2" applyNumberFormat="1" applyFont="1" applyBorder="1" applyAlignment="1" applyProtection="1">
      <alignment vertical="center"/>
      <protection hidden="1"/>
    </xf>
    <xf numFmtId="0" fontId="33" fillId="0" borderId="40" xfId="2" applyNumberFormat="1" applyFont="1" applyBorder="1" applyAlignment="1" applyProtection="1">
      <alignment horizontal="right" vertical="center"/>
      <protection hidden="1"/>
    </xf>
    <xf numFmtId="0" fontId="14" fillId="3" borderId="0" xfId="2" applyNumberFormat="1" applyFont="1" applyFill="1" applyAlignment="1" applyProtection="1">
      <alignment horizontal="right" vertical="center"/>
      <protection locked="0" hidden="1"/>
    </xf>
    <xf numFmtId="0" fontId="33" fillId="3" borderId="0" xfId="2" applyNumberFormat="1" applyFont="1" applyFill="1" applyAlignment="1" applyProtection="1">
      <alignment horizontal="left" vertical="center"/>
      <protection locked="0" hidden="1"/>
    </xf>
    <xf numFmtId="0" fontId="33" fillId="3" borderId="0" xfId="2" applyNumberFormat="1" applyFont="1" applyFill="1" applyAlignment="1" applyProtection="1">
      <alignment horizontal="right" vertical="center"/>
      <protection locked="0" hidden="1"/>
    </xf>
    <xf numFmtId="0" fontId="33" fillId="3" borderId="50" xfId="2" applyNumberFormat="1" applyFont="1" applyFill="1" applyBorder="1" applyAlignment="1" applyProtection="1">
      <alignment horizontal="left" vertical="center"/>
      <protection locked="0" hidden="1"/>
    </xf>
    <xf numFmtId="0" fontId="33" fillId="0" borderId="50" xfId="2" applyNumberFormat="1" applyFont="1" applyBorder="1" applyAlignment="1" applyProtection="1">
      <alignment vertical="center"/>
      <protection hidden="1"/>
    </xf>
    <xf numFmtId="0" fontId="33" fillId="3" borderId="28" xfId="2" applyNumberFormat="1" applyFont="1" applyFill="1" applyBorder="1" applyAlignment="1" applyProtection="1">
      <alignment vertical="center"/>
      <protection hidden="1"/>
    </xf>
    <xf numFmtId="0" fontId="33" fillId="0" borderId="27" xfId="2" applyNumberFormat="1" applyFont="1" applyBorder="1" applyAlignment="1" applyProtection="1">
      <alignment vertical="center"/>
      <protection hidden="1"/>
    </xf>
    <xf numFmtId="0" fontId="33" fillId="0" borderId="28" xfId="2" applyNumberFormat="1" applyFont="1" applyBorder="1" applyAlignment="1" applyProtection="1">
      <alignment vertical="center"/>
      <protection hidden="1"/>
    </xf>
    <xf numFmtId="0" fontId="33" fillId="0" borderId="39" xfId="2" applyNumberFormat="1" applyFont="1" applyBorder="1" applyAlignment="1" applyProtection="1">
      <alignment vertical="center"/>
      <protection hidden="1"/>
    </xf>
    <xf numFmtId="0" fontId="14" fillId="0" borderId="0" xfId="5" applyNumberFormat="1" applyFont="1" applyAlignment="1" applyProtection="1">
      <alignment horizontal="center" vertical="center"/>
      <protection hidden="1"/>
    </xf>
    <xf numFmtId="0" fontId="33" fillId="0" borderId="0" xfId="5" applyNumberFormat="1" applyFont="1" applyAlignment="1" applyProtection="1">
      <alignment horizontal="left" vertical="center"/>
      <protection locked="0" hidden="1"/>
    </xf>
    <xf numFmtId="0" fontId="33" fillId="4" borderId="43" xfId="2" applyNumberFormat="1" applyFont="1" applyFill="1" applyBorder="1" applyAlignment="1" applyProtection="1">
      <alignment vertical="center"/>
      <protection hidden="1"/>
    </xf>
    <xf numFmtId="0" fontId="33" fillId="4" borderId="0" xfId="2" applyNumberFormat="1" applyFont="1" applyFill="1" applyAlignment="1" applyProtection="1">
      <alignment vertical="center"/>
      <protection hidden="1"/>
    </xf>
    <xf numFmtId="0" fontId="33" fillId="3" borderId="49" xfId="2" applyNumberFormat="1" applyFont="1" applyFill="1" applyBorder="1" applyAlignment="1" applyProtection="1">
      <alignment vertical="center"/>
      <protection hidden="1"/>
    </xf>
    <xf numFmtId="0" fontId="14" fillId="3" borderId="0" xfId="2" applyNumberFormat="1" applyFont="1" applyFill="1" applyProtection="1">
      <protection hidden="1"/>
    </xf>
    <xf numFmtId="0" fontId="14" fillId="3" borderId="50" xfId="2" applyNumberFormat="1" applyFont="1" applyFill="1" applyBorder="1" applyProtection="1">
      <protection hidden="1"/>
    </xf>
    <xf numFmtId="0" fontId="33" fillId="4" borderId="5" xfId="2" applyNumberFormat="1" applyFont="1" applyFill="1" applyBorder="1" applyAlignment="1" applyProtection="1">
      <alignment vertical="center"/>
      <protection hidden="1"/>
    </xf>
    <xf numFmtId="0" fontId="33" fillId="4" borderId="6" xfId="2" applyNumberFormat="1" applyFont="1" applyFill="1" applyBorder="1" applyAlignment="1" applyProtection="1">
      <alignment vertical="center"/>
      <protection hidden="1"/>
    </xf>
    <xf numFmtId="0" fontId="33" fillId="4" borderId="2" xfId="2" applyNumberFormat="1" applyFont="1" applyFill="1" applyBorder="1" applyAlignment="1" applyProtection="1">
      <alignment vertical="center"/>
      <protection hidden="1"/>
    </xf>
    <xf numFmtId="0" fontId="33" fillId="4" borderId="3" xfId="2" applyNumberFormat="1" applyFont="1" applyFill="1" applyBorder="1" applyAlignment="1" applyProtection="1">
      <alignment vertical="center"/>
      <protection hidden="1"/>
    </xf>
    <xf numFmtId="0" fontId="33" fillId="4" borderId="27" xfId="2" applyNumberFormat="1" applyFont="1" applyFill="1" applyBorder="1" applyAlignment="1" applyProtection="1">
      <alignment vertical="center"/>
      <protection hidden="1"/>
    </xf>
    <xf numFmtId="0" fontId="33" fillId="4" borderId="28" xfId="2" applyNumberFormat="1" applyFont="1" applyFill="1" applyBorder="1" applyAlignment="1" applyProtection="1">
      <alignment vertical="center"/>
      <protection hidden="1"/>
    </xf>
    <xf numFmtId="0" fontId="33" fillId="0" borderId="0" xfId="2" applyNumberFormat="1" applyFont="1" applyAlignment="1" applyProtection="1">
      <alignment vertical="center" wrapText="1"/>
      <protection hidden="1"/>
    </xf>
    <xf numFmtId="0" fontId="14" fillId="3" borderId="17" xfId="2" applyNumberFormat="1" applyFont="1" applyFill="1" applyBorder="1" applyAlignment="1" applyProtection="1">
      <alignment horizontal="left" vertical="center"/>
      <protection hidden="1"/>
    </xf>
    <xf numFmtId="0" fontId="14" fillId="3" borderId="162" xfId="2" applyNumberFormat="1" applyFont="1" applyFill="1" applyBorder="1" applyAlignment="1" applyProtection="1">
      <alignment horizontal="left" vertical="center"/>
      <protection hidden="1"/>
    </xf>
    <xf numFmtId="0" fontId="14" fillId="3" borderId="230" xfId="2" applyNumberFormat="1" applyFont="1" applyFill="1" applyBorder="1" applyAlignment="1" applyProtection="1">
      <alignment vertical="center"/>
      <protection hidden="1"/>
    </xf>
    <xf numFmtId="0" fontId="14" fillId="3" borderId="230" xfId="2" applyNumberFormat="1" applyFont="1" applyFill="1" applyBorder="1" applyAlignment="1" applyProtection="1">
      <alignment horizontal="center" vertical="center"/>
      <protection hidden="1"/>
    </xf>
    <xf numFmtId="0" fontId="33" fillId="3" borderId="230" xfId="2" applyNumberFormat="1" applyFont="1" applyFill="1" applyBorder="1" applyAlignment="1" applyProtection="1">
      <alignment vertical="center"/>
      <protection hidden="1"/>
    </xf>
    <xf numFmtId="0" fontId="14" fillId="3" borderId="240" xfId="2" applyNumberFormat="1" applyFont="1" applyFill="1" applyBorder="1" applyAlignment="1" applyProtection="1">
      <alignment horizontal="center" vertical="center"/>
      <protection hidden="1"/>
    </xf>
    <xf numFmtId="0" fontId="14" fillId="4" borderId="241" xfId="2" applyNumberFormat="1" applyFont="1" applyFill="1" applyBorder="1" applyAlignment="1" applyProtection="1">
      <alignment vertical="center"/>
      <protection hidden="1"/>
    </xf>
    <xf numFmtId="0" fontId="14" fillId="3" borderId="103" xfId="2" applyNumberFormat="1" applyFont="1" applyFill="1" applyBorder="1" applyAlignment="1" applyProtection="1">
      <alignment horizontal="left" vertical="center"/>
      <protection hidden="1"/>
    </xf>
    <xf numFmtId="0" fontId="14" fillId="3" borderId="104" xfId="2" applyNumberFormat="1" applyFont="1" applyFill="1" applyBorder="1" applyAlignment="1" applyProtection="1">
      <alignment vertical="center"/>
      <protection hidden="1"/>
    </xf>
    <xf numFmtId="0" fontId="14" fillId="3" borderId="104" xfId="2" applyNumberFormat="1" applyFont="1" applyFill="1" applyBorder="1" applyAlignment="1" applyProtection="1">
      <alignment horizontal="center" vertical="center"/>
      <protection hidden="1"/>
    </xf>
    <xf numFmtId="0" fontId="33" fillId="3" borderId="104" xfId="2" applyNumberFormat="1" applyFont="1" applyFill="1" applyBorder="1" applyAlignment="1" applyProtection="1">
      <alignment vertical="center"/>
      <protection hidden="1"/>
    </xf>
    <xf numFmtId="0" fontId="14" fillId="3" borderId="242" xfId="2" applyNumberFormat="1" applyFont="1" applyFill="1" applyBorder="1" applyAlignment="1" applyProtection="1">
      <alignment horizontal="center" vertical="center"/>
      <protection hidden="1"/>
    </xf>
    <xf numFmtId="0" fontId="14" fillId="4" borderId="243" xfId="2" applyNumberFormat="1" applyFont="1" applyFill="1" applyBorder="1" applyAlignment="1" applyProtection="1">
      <alignment vertical="center"/>
      <protection hidden="1"/>
    </xf>
    <xf numFmtId="0" fontId="14" fillId="3" borderId="2" xfId="2" applyNumberFormat="1" applyFont="1" applyFill="1" applyBorder="1" applyAlignment="1" applyProtection="1">
      <alignment horizontal="left" vertical="center"/>
      <protection hidden="1"/>
    </xf>
    <xf numFmtId="0" fontId="14" fillId="3" borderId="5" xfId="2" applyNumberFormat="1" applyFont="1" applyFill="1" applyBorder="1" applyAlignment="1" applyProtection="1">
      <alignment horizontal="left" vertical="center"/>
      <protection hidden="1"/>
    </xf>
    <xf numFmtId="0" fontId="14" fillId="3" borderId="43" xfId="2" applyNumberFormat="1" applyFont="1" applyFill="1" applyBorder="1" applyAlignment="1" applyProtection="1">
      <alignment horizontal="left" vertical="center"/>
      <protection hidden="1"/>
    </xf>
    <xf numFmtId="0" fontId="14" fillId="3" borderId="29" xfId="2" applyNumberFormat="1" applyFont="1" applyFill="1" applyBorder="1" applyAlignment="1" applyProtection="1">
      <alignment horizontal="center" vertical="center"/>
      <protection hidden="1"/>
    </xf>
    <xf numFmtId="0" fontId="14" fillId="0" borderId="32" xfId="2" applyNumberFormat="1" applyFont="1" applyBorder="1" applyAlignment="1" applyProtection="1">
      <alignment vertical="center"/>
      <protection hidden="1"/>
    </xf>
    <xf numFmtId="0" fontId="14" fillId="3" borderId="24" xfId="2" applyNumberFormat="1" applyFont="1" applyFill="1" applyBorder="1" applyAlignment="1" applyProtection="1">
      <alignment horizontal="left" vertical="center"/>
      <protection hidden="1"/>
    </xf>
    <xf numFmtId="0" fontId="63" fillId="0" borderId="0" xfId="2" applyNumberFormat="1" applyFont="1" applyAlignment="1" applyProtection="1">
      <alignment vertical="center"/>
      <protection hidden="1"/>
    </xf>
    <xf numFmtId="0" fontId="14" fillId="0" borderId="0" xfId="2" applyNumberFormat="1" applyFont="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0" borderId="0" xfId="2" applyNumberFormat="1" applyFont="1" applyAlignment="1" applyProtection="1">
      <alignment horizontal="center" vertical="center" wrapText="1"/>
      <protection hidden="1"/>
    </xf>
    <xf numFmtId="0" fontId="19" fillId="0" borderId="0" xfId="2" applyNumberFormat="1" applyFont="1" applyAlignment="1" applyProtection="1">
      <alignment horizontal="distributed" vertical="center"/>
      <protection hidden="1"/>
    </xf>
    <xf numFmtId="0" fontId="19" fillId="0" borderId="0" xfId="2" applyNumberFormat="1" applyFont="1" applyAlignment="1">
      <alignment horizontal="distributed" vertical="center"/>
    </xf>
    <xf numFmtId="0" fontId="19" fillId="0" borderId="0" xfId="2" applyNumberFormat="1" applyFont="1" applyAlignment="1" applyProtection="1">
      <alignment vertical="center"/>
      <protection hidden="1"/>
    </xf>
    <xf numFmtId="0" fontId="14" fillId="5" borderId="32" xfId="2" applyNumberFormat="1" applyFont="1" applyFill="1" applyBorder="1" applyAlignment="1">
      <alignment vertical="center"/>
    </xf>
    <xf numFmtId="0" fontId="14" fillId="5" borderId="6" xfId="2" applyNumberFormat="1" applyFont="1" applyFill="1" applyBorder="1" applyAlignment="1">
      <alignment vertical="center"/>
    </xf>
    <xf numFmtId="0" fontId="14" fillId="0" borderId="0" xfId="2" applyNumberFormat="1" applyFont="1" applyAlignment="1">
      <alignment horizontal="left" vertical="center"/>
    </xf>
    <xf numFmtId="0" fontId="55" fillId="0" borderId="0" xfId="2" applyNumberFormat="1" applyFont="1" applyAlignment="1" applyProtection="1">
      <alignment vertical="center"/>
      <protection hidden="1"/>
    </xf>
    <xf numFmtId="0" fontId="19" fillId="0" borderId="0" xfId="2" applyFont="1" applyAlignment="1" applyProtection="1">
      <alignment vertical="center" wrapText="1"/>
      <protection hidden="1"/>
    </xf>
    <xf numFmtId="0" fontId="14" fillId="0" borderId="0" xfId="2" applyNumberFormat="1" applyFont="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0" borderId="0" xfId="2" applyNumberFormat="1" applyFont="1" applyAlignment="1" applyProtection="1">
      <alignment horizontal="center" vertical="center" wrapText="1"/>
      <protection hidden="1"/>
    </xf>
    <xf numFmtId="0" fontId="14" fillId="3" borderId="3" xfId="2" applyNumberFormat="1" applyFont="1" applyFill="1" applyBorder="1" applyAlignment="1" applyProtection="1">
      <alignment horizontal="left" vertical="center"/>
      <protection hidden="1"/>
    </xf>
    <xf numFmtId="0" fontId="14" fillId="3" borderId="53" xfId="2" applyNumberFormat="1" applyFont="1" applyFill="1" applyBorder="1" applyAlignment="1" applyProtection="1">
      <alignment horizontal="center" vertical="center"/>
      <protection hidden="1"/>
    </xf>
    <xf numFmtId="0" fontId="14" fillId="3" borderId="39" xfId="2" applyNumberFormat="1" applyFont="1" applyFill="1" applyBorder="1" applyAlignment="1">
      <alignment horizontal="center" vertical="center"/>
    </xf>
    <xf numFmtId="0" fontId="19" fillId="0" borderId="0" xfId="2" applyNumberFormat="1" applyFont="1" applyAlignment="1" applyProtection="1">
      <alignment vertical="center"/>
      <protection hidden="1"/>
    </xf>
    <xf numFmtId="0" fontId="14" fillId="0" borderId="0" xfId="2" applyFont="1"/>
    <xf numFmtId="0" fontId="14" fillId="3" borderId="32" xfId="2" applyFont="1" applyFill="1" applyBorder="1" applyAlignment="1" applyProtection="1">
      <alignment vertical="center" wrapText="1"/>
      <protection hidden="1"/>
    </xf>
    <xf numFmtId="0" fontId="14" fillId="3" borderId="32" xfId="2" applyFont="1" applyFill="1" applyBorder="1"/>
    <xf numFmtId="0" fontId="14" fillId="3" borderId="53" xfId="2" applyFont="1" applyFill="1" applyBorder="1" applyAlignment="1" applyProtection="1">
      <alignment vertical="center"/>
      <protection hidden="1"/>
    </xf>
    <xf numFmtId="0" fontId="14" fillId="3" borderId="31" xfId="2" applyFont="1" applyFill="1" applyBorder="1"/>
    <xf numFmtId="0" fontId="14" fillId="3" borderId="6" xfId="2" applyFont="1" applyFill="1" applyBorder="1" applyAlignment="1" applyProtection="1">
      <alignment vertical="center" wrapText="1"/>
      <protection hidden="1"/>
    </xf>
    <xf numFmtId="0" fontId="33" fillId="3" borderId="6" xfId="6" applyFont="1" applyFill="1" applyBorder="1" applyAlignment="1" applyProtection="1">
      <alignment vertical="center"/>
      <protection hidden="1"/>
    </xf>
    <xf numFmtId="0" fontId="14" fillId="3" borderId="6" xfId="2" applyFont="1" applyFill="1" applyBorder="1"/>
    <xf numFmtId="0" fontId="14" fillId="3" borderId="7" xfId="2" applyFont="1" applyFill="1" applyBorder="1" applyAlignment="1" applyProtection="1">
      <alignment vertical="center"/>
      <protection hidden="1"/>
    </xf>
    <xf numFmtId="0" fontId="14" fillId="3" borderId="43" xfId="2" applyFont="1" applyFill="1" applyBorder="1"/>
    <xf numFmtId="0" fontId="14" fillId="5" borderId="2" xfId="2" applyFont="1" applyFill="1" applyBorder="1" applyAlignment="1" applyProtection="1">
      <alignment vertical="center"/>
      <protection hidden="1"/>
    </xf>
    <xf numFmtId="0" fontId="14" fillId="3" borderId="3" xfId="2" applyFont="1" applyFill="1" applyBorder="1" applyAlignment="1" applyProtection="1">
      <alignment vertical="center" wrapText="1"/>
      <protection hidden="1"/>
    </xf>
    <xf numFmtId="0" fontId="14" fillId="3" borderId="43" xfId="2" applyFont="1" applyFill="1" applyBorder="1" applyAlignment="1" applyProtection="1">
      <alignment vertical="center"/>
      <protection hidden="1"/>
    </xf>
    <xf numFmtId="0" fontId="14" fillId="0" borderId="0" xfId="2" applyFont="1" applyFill="1" applyAlignment="1">
      <alignment vertical="center"/>
    </xf>
    <xf numFmtId="0" fontId="14" fillId="0" borderId="0" xfId="2" applyFont="1" applyFill="1" applyAlignment="1">
      <alignment horizontal="center" vertical="center"/>
    </xf>
    <xf numFmtId="0" fontId="14" fillId="0" borderId="0" xfId="2" applyFont="1" applyFill="1" applyAlignment="1" applyProtection="1">
      <alignment vertical="center" wrapText="1"/>
      <protection hidden="1"/>
    </xf>
    <xf numFmtId="0" fontId="2" fillId="0" borderId="0" xfId="2" applyFill="1" applyAlignment="1">
      <alignment vertical="center"/>
    </xf>
    <xf numFmtId="0" fontId="2" fillId="0" borderId="0" xfId="2" applyFill="1"/>
    <xf numFmtId="0" fontId="14" fillId="3" borderId="0" xfId="2" applyFont="1" applyFill="1" applyBorder="1"/>
    <xf numFmtId="0" fontId="33" fillId="3" borderId="0" xfId="6" applyFont="1" applyFill="1" applyBorder="1" applyAlignment="1" applyProtection="1">
      <alignment vertical="center"/>
      <protection hidden="1"/>
    </xf>
    <xf numFmtId="0" fontId="14" fillId="3" borderId="0" xfId="2" applyFont="1" applyFill="1" applyBorder="1" applyAlignment="1" applyProtection="1">
      <alignment vertical="center"/>
      <protection hidden="1"/>
    </xf>
    <xf numFmtId="0" fontId="14" fillId="5" borderId="27" xfId="2" applyFont="1" applyFill="1" applyBorder="1" applyAlignment="1" applyProtection="1">
      <alignment vertical="center"/>
      <protection hidden="1"/>
    </xf>
    <xf numFmtId="0" fontId="14" fillId="3" borderId="7"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3" borderId="0" xfId="2" applyFont="1" applyFill="1" applyAlignment="1" applyProtection="1">
      <alignment horizontal="center" vertical="center"/>
      <protection hidden="1"/>
    </xf>
    <xf numFmtId="0" fontId="14" fillId="3" borderId="28" xfId="2" applyFont="1" applyFill="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3" borderId="50" xfId="2" applyFont="1" applyFill="1" applyBorder="1" applyAlignment="1" applyProtection="1">
      <alignment horizontal="center" vertical="center"/>
      <protection hidden="1"/>
    </xf>
    <xf numFmtId="0" fontId="14" fillId="3" borderId="39" xfId="2"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left" vertical="center"/>
      <protection hidden="1"/>
    </xf>
    <xf numFmtId="0" fontId="14" fillId="3" borderId="0" xfId="2" applyNumberFormat="1" applyFont="1" applyFill="1" applyAlignment="1" applyProtection="1">
      <alignment horizontal="left" vertical="center"/>
      <protection hidden="1"/>
    </xf>
    <xf numFmtId="0" fontId="14" fillId="3" borderId="32" xfId="2" applyFont="1" applyFill="1" applyBorder="1" applyAlignment="1" applyProtection="1">
      <alignment horizontal="center" vertical="center"/>
      <protection hidden="1"/>
    </xf>
    <xf numFmtId="0" fontId="14" fillId="5" borderId="6" xfId="2" applyFont="1" applyFill="1" applyBorder="1" applyAlignment="1" applyProtection="1">
      <alignment horizontal="center" vertical="center"/>
      <protection hidden="1"/>
    </xf>
    <xf numFmtId="0" fontId="14" fillId="3" borderId="28" xfId="2" applyFont="1" applyFill="1" applyBorder="1" applyAlignment="1">
      <alignment horizontal="center" vertical="center"/>
    </xf>
    <xf numFmtId="0" fontId="14" fillId="3" borderId="53" xfId="2" applyNumberFormat="1" applyFont="1" applyFill="1" applyBorder="1" applyAlignment="1" applyProtection="1">
      <alignment horizontal="center" vertical="center"/>
      <protection hidden="1"/>
    </xf>
    <xf numFmtId="0" fontId="14" fillId="3" borderId="20" xfId="2" applyNumberFormat="1" applyFont="1" applyFill="1" applyBorder="1" applyAlignment="1">
      <alignment horizontal="center" vertical="center"/>
    </xf>
    <xf numFmtId="0" fontId="19" fillId="0" borderId="0" xfId="2" applyNumberFormat="1" applyFont="1" applyAlignment="1" applyProtection="1">
      <alignment vertical="center"/>
      <protection hidden="1"/>
    </xf>
    <xf numFmtId="0" fontId="2" fillId="0" borderId="0" xfId="2" applyFont="1"/>
    <xf numFmtId="0" fontId="14" fillId="0" borderId="0" xfId="2" applyFont="1" applyAlignment="1">
      <alignment vertical="center"/>
    </xf>
    <xf numFmtId="0" fontId="33" fillId="0" borderId="0" xfId="6" applyFont="1" applyAlignment="1" applyProtection="1">
      <alignment vertical="center"/>
      <protection hidden="1"/>
    </xf>
    <xf numFmtId="0" fontId="14" fillId="0" borderId="0" xfId="2" applyFont="1" applyFill="1" applyBorder="1" applyAlignment="1" applyProtection="1">
      <alignment horizontal="center" vertical="center" wrapText="1"/>
      <protection hidden="1"/>
    </xf>
    <xf numFmtId="0" fontId="14" fillId="0" borderId="0" xfId="2" applyFont="1" applyFill="1" applyBorder="1" applyAlignment="1" applyProtection="1">
      <alignment horizontal="center" vertical="center"/>
      <protection hidden="1"/>
    </xf>
    <xf numFmtId="0" fontId="14" fillId="3" borderId="43" xfId="2" applyFont="1" applyFill="1" applyBorder="1" applyAlignment="1" applyProtection="1">
      <alignment vertical="center" wrapText="1"/>
      <protection hidden="1"/>
    </xf>
    <xf numFmtId="0" fontId="14" fillId="3" borderId="0" xfId="2" applyFont="1" applyFill="1" applyAlignment="1" applyProtection="1">
      <alignment vertical="center" wrapText="1"/>
      <protection hidden="1"/>
    </xf>
    <xf numFmtId="0" fontId="33" fillId="3" borderId="0" xfId="6" applyFont="1" applyFill="1" applyAlignment="1" applyProtection="1">
      <alignment vertical="center"/>
      <protection hidden="1"/>
    </xf>
    <xf numFmtId="0" fontId="14" fillId="3" borderId="0" xfId="2" applyFont="1" applyFill="1" applyAlignment="1">
      <alignment vertical="center"/>
    </xf>
    <xf numFmtId="0" fontId="14" fillId="5" borderId="5" xfId="2" applyFont="1" applyFill="1" applyBorder="1" applyAlignment="1" applyProtection="1">
      <alignment vertical="center" wrapText="1"/>
      <protection hidden="1"/>
    </xf>
    <xf numFmtId="0" fontId="14" fillId="5" borderId="6" xfId="2" applyFont="1" applyFill="1" applyBorder="1" applyAlignment="1" applyProtection="1">
      <alignment vertical="center" wrapText="1"/>
      <protection hidden="1"/>
    </xf>
    <xf numFmtId="0" fontId="14" fillId="3" borderId="6" xfId="2" applyFont="1" applyFill="1" applyBorder="1" applyAlignment="1">
      <alignment vertical="center"/>
    </xf>
    <xf numFmtId="0" fontId="14" fillId="3" borderId="20" xfId="2" applyFont="1" applyFill="1" applyBorder="1" applyAlignment="1" applyProtection="1">
      <alignment horizontal="center" vertical="center"/>
      <protection hidden="1"/>
    </xf>
    <xf numFmtId="0" fontId="14" fillId="3" borderId="0" xfId="2" applyFont="1" applyFill="1"/>
    <xf numFmtId="0" fontId="14" fillId="5" borderId="27" xfId="2" applyFont="1" applyFill="1" applyBorder="1" applyAlignment="1" applyProtection="1">
      <alignment vertical="center" wrapText="1"/>
      <protection hidden="1"/>
    </xf>
    <xf numFmtId="0" fontId="14" fillId="5" borderId="28" xfId="2" applyFont="1" applyFill="1" applyBorder="1" applyAlignment="1" applyProtection="1">
      <alignment vertical="center" wrapText="1"/>
      <protection hidden="1"/>
    </xf>
    <xf numFmtId="0" fontId="33" fillId="3" borderId="28" xfId="6" applyFont="1" applyFill="1" applyBorder="1" applyAlignment="1" applyProtection="1">
      <alignment vertical="center"/>
      <protection hidden="1"/>
    </xf>
    <xf numFmtId="0" fontId="14" fillId="3" borderId="28" xfId="2" applyFont="1" applyFill="1" applyBorder="1" applyAlignment="1">
      <alignment vertical="center"/>
    </xf>
    <xf numFmtId="0" fontId="14" fillId="0" borderId="0" xfId="2" applyFont="1" applyFill="1" applyBorder="1" applyAlignment="1">
      <alignment horizontal="center" vertical="center"/>
    </xf>
    <xf numFmtId="0" fontId="10" fillId="0" borderId="0" xfId="2" applyNumberFormat="1" applyFont="1" applyAlignment="1" applyProtection="1">
      <alignment horizontal="right" vertical="center"/>
      <protection hidden="1"/>
    </xf>
    <xf numFmtId="0" fontId="10" fillId="0" borderId="0" xfId="2" applyNumberFormat="1" applyFont="1" applyAlignment="1" applyProtection="1">
      <alignment horizontal="left" vertical="center"/>
      <protection hidden="1"/>
    </xf>
    <xf numFmtId="0" fontId="10" fillId="0" borderId="0" xfId="2" applyNumberFormat="1" applyFont="1" applyAlignment="1" applyProtection="1">
      <alignment horizontal="distributed" vertical="center" indent="20"/>
      <protection hidden="1"/>
    </xf>
    <xf numFmtId="0" fontId="12" fillId="0" borderId="0" xfId="2" applyNumberFormat="1" applyFont="1" applyAlignment="1" applyProtection="1">
      <alignment horizontal="center" vertical="center"/>
      <protection hidden="1"/>
    </xf>
    <xf numFmtId="0" fontId="11" fillId="0" borderId="1" xfId="2" applyNumberFormat="1" applyFont="1" applyBorder="1" applyAlignment="1" applyProtection="1">
      <alignment horizontal="center" vertical="center"/>
      <protection hidden="1"/>
    </xf>
    <xf numFmtId="0" fontId="15" fillId="2" borderId="1" xfId="2" applyNumberFormat="1" applyFont="1" applyFill="1" applyBorder="1" applyAlignment="1" applyProtection="1">
      <alignment horizontal="center" vertical="center"/>
      <protection locked="0" hidden="1"/>
    </xf>
    <xf numFmtId="0" fontId="11" fillId="0" borderId="8" xfId="2" applyNumberFormat="1" applyFont="1" applyBorder="1" applyAlignment="1" applyProtection="1">
      <alignment horizontal="center" vertical="center"/>
      <protection hidden="1"/>
    </xf>
    <xf numFmtId="0" fontId="11" fillId="0" borderId="9" xfId="2" applyNumberFormat="1" applyFont="1" applyBorder="1" applyAlignment="1" applyProtection="1">
      <alignment horizontal="center" vertical="center"/>
      <protection hidden="1"/>
    </xf>
    <xf numFmtId="0" fontId="15" fillId="2" borderId="2" xfId="2" applyNumberFormat="1" applyFont="1" applyFill="1" applyBorder="1" applyAlignment="1" applyProtection="1">
      <alignment horizontal="center" vertical="center"/>
      <protection locked="0" hidden="1"/>
    </xf>
    <xf numFmtId="0" fontId="15" fillId="2" borderId="3" xfId="2" applyNumberFormat="1" applyFont="1" applyFill="1" applyBorder="1" applyAlignment="1" applyProtection="1">
      <alignment horizontal="center" vertical="center"/>
      <protection locked="0" hidden="1"/>
    </xf>
    <xf numFmtId="0" fontId="15" fillId="2" borderId="4" xfId="2" applyNumberFormat="1" applyFont="1" applyFill="1" applyBorder="1" applyAlignment="1" applyProtection="1">
      <alignment horizontal="center" vertical="center"/>
      <protection locked="0" hidden="1"/>
    </xf>
    <xf numFmtId="0" fontId="15" fillId="2" borderId="5" xfId="2" applyNumberFormat="1" applyFont="1" applyFill="1" applyBorder="1" applyAlignment="1" applyProtection="1">
      <alignment horizontal="center" vertical="center"/>
      <protection locked="0" hidden="1"/>
    </xf>
    <xf numFmtId="0" fontId="15" fillId="2" borderId="6" xfId="2" applyNumberFormat="1" applyFont="1" applyFill="1" applyBorder="1" applyAlignment="1" applyProtection="1">
      <alignment horizontal="center" vertical="center"/>
      <protection locked="0" hidden="1"/>
    </xf>
    <xf numFmtId="0" fontId="15" fillId="2" borderId="7" xfId="2" applyNumberFormat="1" applyFont="1" applyFill="1" applyBorder="1" applyAlignment="1" applyProtection="1">
      <alignment horizontal="center" vertical="center"/>
      <protection locked="0" hidden="1"/>
    </xf>
    <xf numFmtId="0" fontId="11" fillId="0" borderId="1" xfId="2" applyNumberFormat="1" applyFont="1" applyBorder="1" applyAlignment="1" applyProtection="1">
      <alignment horizontal="center" vertical="center" wrapText="1"/>
      <protection hidden="1"/>
    </xf>
    <xf numFmtId="0" fontId="14" fillId="0" borderId="13" xfId="2" applyNumberFormat="1" applyFont="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locked="0" hidden="1"/>
    </xf>
    <xf numFmtId="0" fontId="14" fillId="0" borderId="15" xfId="2" applyNumberFormat="1" applyFont="1" applyBorder="1" applyAlignment="1" applyProtection="1">
      <alignment horizontal="center" vertical="center"/>
      <protection hidden="1"/>
    </xf>
    <xf numFmtId="0" fontId="14" fillId="0" borderId="16" xfId="2" applyNumberFormat="1" applyFont="1" applyBorder="1" applyAlignment="1" applyProtection="1">
      <alignment horizontal="center" vertical="center"/>
      <protection hidden="1"/>
    </xf>
    <xf numFmtId="0" fontId="14" fillId="0" borderId="1"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left" vertical="center" wrapText="1"/>
      <protection hidden="1"/>
    </xf>
    <xf numFmtId="0" fontId="14" fillId="3" borderId="18" xfId="2" applyNumberFormat="1" applyFont="1" applyFill="1" applyBorder="1" applyAlignment="1" applyProtection="1">
      <alignment horizontal="left" vertical="center" wrapText="1"/>
      <protection hidden="1"/>
    </xf>
    <xf numFmtId="0" fontId="14" fillId="3" borderId="19" xfId="2" applyNumberFormat="1" applyFont="1" applyFill="1" applyBorder="1" applyAlignment="1" applyProtection="1">
      <alignment horizontal="left" vertical="center" wrapText="1"/>
      <protection hidden="1"/>
    </xf>
    <xf numFmtId="0" fontId="14" fillId="0" borderId="1" xfId="2" applyNumberFormat="1" applyFont="1" applyBorder="1" applyAlignment="1" applyProtection="1">
      <alignment horizontal="center" vertical="center" wrapText="1"/>
      <protection hidden="1"/>
    </xf>
    <xf numFmtId="0" fontId="14" fillId="3" borderId="5" xfId="2" applyNumberFormat="1" applyFont="1" applyFill="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hidden="1"/>
    </xf>
    <xf numFmtId="0" fontId="14" fillId="0" borderId="6"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locked="0" hidden="1"/>
    </xf>
    <xf numFmtId="0" fontId="14" fillId="0" borderId="10" xfId="2" applyNumberFormat="1" applyFont="1" applyBorder="1" applyAlignment="1" applyProtection="1">
      <alignment horizontal="center" vertical="center"/>
      <protection hidden="1"/>
    </xf>
    <xf numFmtId="0" fontId="14" fillId="0" borderId="11" xfId="2" applyNumberFormat="1" applyFont="1" applyBorder="1" applyAlignment="1" applyProtection="1">
      <alignment horizontal="center" vertical="center"/>
      <protection hidden="1"/>
    </xf>
    <xf numFmtId="0" fontId="14" fillId="3" borderId="12" xfId="2" applyNumberFormat="1" applyFont="1" applyFill="1" applyBorder="1" applyAlignment="1" applyProtection="1">
      <alignment horizontal="left" vertical="center" wrapText="1"/>
      <protection hidden="1"/>
    </xf>
    <xf numFmtId="0" fontId="14" fillId="3" borderId="13" xfId="2" applyNumberFormat="1" applyFont="1" applyFill="1" applyBorder="1" applyAlignment="1" applyProtection="1">
      <alignment horizontal="left" vertical="center" wrapText="1"/>
      <protection hidden="1"/>
    </xf>
    <xf numFmtId="0" fontId="14" fillId="3" borderId="14" xfId="2" applyNumberFormat="1" applyFont="1" applyFill="1" applyBorder="1" applyAlignment="1" applyProtection="1">
      <alignment horizontal="left" vertical="center" wrapText="1"/>
      <protection hidden="1"/>
    </xf>
    <xf numFmtId="0" fontId="14" fillId="3" borderId="12" xfId="2" applyNumberFormat="1" applyFont="1" applyFill="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hidden="1"/>
    </xf>
    <xf numFmtId="0" fontId="14" fillId="0" borderId="20"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left" vertical="center"/>
      <protection locked="0" hidden="1"/>
    </xf>
    <xf numFmtId="0" fontId="14" fillId="3" borderId="18" xfId="2" applyNumberFormat="1" applyFont="1" applyFill="1" applyBorder="1" applyAlignment="1" applyProtection="1">
      <alignment horizontal="left" vertical="center"/>
      <protection locked="0" hidden="1"/>
    </xf>
    <xf numFmtId="0" fontId="14" fillId="3" borderId="19" xfId="2" applyNumberFormat="1" applyFont="1" applyFill="1" applyBorder="1" applyAlignment="1" applyProtection="1">
      <alignment horizontal="left" vertical="center"/>
      <protection locked="0" hidden="1"/>
    </xf>
    <xf numFmtId="0" fontId="14" fillId="3" borderId="17" xfId="2" applyNumberFormat="1" applyFont="1" applyFill="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hidden="1"/>
    </xf>
    <xf numFmtId="0" fontId="14" fillId="0" borderId="18" xfId="2" applyNumberFormat="1" applyFont="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locked="0" hidden="1"/>
    </xf>
    <xf numFmtId="0" fontId="14" fillId="3" borderId="5" xfId="2" applyNumberFormat="1" applyFont="1" applyFill="1" applyBorder="1" applyAlignment="1" applyProtection="1">
      <alignment horizontal="center" vertical="center"/>
      <protection locked="0" hidden="1"/>
    </xf>
    <xf numFmtId="0" fontId="14" fillId="3" borderId="17" xfId="2" applyNumberFormat="1" applyFont="1" applyFill="1" applyBorder="1" applyAlignment="1" applyProtection="1">
      <alignment horizontal="center" vertical="center"/>
      <protection locked="0" hidden="1"/>
    </xf>
    <xf numFmtId="0" fontId="14" fillId="0" borderId="5" xfId="2" applyNumberFormat="1" applyFont="1" applyBorder="1" applyAlignment="1" applyProtection="1">
      <alignment horizontal="center" vertical="center"/>
      <protection hidden="1"/>
    </xf>
    <xf numFmtId="0" fontId="14" fillId="0" borderId="7"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horizontal="left" vertical="center"/>
      <protection locked="0" hidden="1"/>
    </xf>
    <xf numFmtId="0" fontId="14" fillId="3" borderId="7" xfId="2" applyNumberFormat="1" applyFont="1" applyFill="1" applyBorder="1" applyAlignment="1" applyProtection="1">
      <alignment horizontal="left" vertical="center"/>
      <protection locked="0" hidden="1"/>
    </xf>
    <xf numFmtId="0" fontId="14" fillId="0" borderId="17" xfId="2" applyNumberFormat="1" applyFont="1" applyBorder="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9" xfId="2" applyNumberFormat="1" applyFont="1" applyFill="1" applyBorder="1" applyAlignment="1" applyProtection="1">
      <alignment horizontal="center" vertical="center"/>
      <protection locked="0" hidden="1"/>
    </xf>
    <xf numFmtId="0" fontId="14" fillId="0" borderId="22" xfId="2" applyNumberFormat="1" applyFont="1" applyBorder="1" applyAlignment="1" applyProtection="1">
      <alignment horizontal="center" vertical="center"/>
      <protection hidden="1"/>
    </xf>
    <xf numFmtId="0" fontId="14" fillId="0" borderId="23" xfId="2" applyNumberFormat="1" applyFont="1" applyBorder="1" applyAlignment="1" applyProtection="1">
      <alignment horizontal="center" vertical="center"/>
      <protection hidden="1"/>
    </xf>
    <xf numFmtId="0" fontId="14" fillId="3" borderId="24" xfId="2" applyNumberFormat="1" applyFont="1" applyFill="1" applyBorder="1" applyAlignment="1" applyProtection="1">
      <alignment horizontal="left" vertical="center"/>
      <protection locked="0" hidden="1"/>
    </xf>
    <xf numFmtId="0" fontId="14" fillId="3" borderId="25" xfId="2" applyNumberFormat="1" applyFont="1" applyFill="1" applyBorder="1" applyAlignment="1" applyProtection="1">
      <alignment horizontal="left" vertical="center"/>
      <protection locked="0" hidden="1"/>
    </xf>
    <xf numFmtId="0" fontId="14" fillId="3" borderId="26" xfId="2" applyNumberFormat="1" applyFont="1" applyFill="1" applyBorder="1" applyAlignment="1" applyProtection="1">
      <alignment horizontal="left" vertical="center"/>
      <protection locked="0" hidden="1"/>
    </xf>
    <xf numFmtId="0" fontId="14" fillId="0" borderId="23" xfId="2" applyNumberFormat="1" applyFont="1" applyBorder="1" applyAlignment="1" applyProtection="1">
      <alignment horizontal="center" vertical="center" wrapText="1"/>
      <protection hidden="1"/>
    </xf>
    <xf numFmtId="0" fontId="14" fillId="3" borderId="27" xfId="2" applyNumberFormat="1" applyFont="1" applyFill="1" applyBorder="1" applyAlignment="1" applyProtection="1">
      <alignment horizontal="center" vertical="center"/>
      <protection locked="0" hidden="1"/>
    </xf>
    <xf numFmtId="0" fontId="14" fillId="3" borderId="28" xfId="2" applyNumberFormat="1" applyFont="1" applyFill="1" applyBorder="1" applyAlignment="1" applyProtection="1">
      <alignment horizontal="center" vertical="center"/>
      <protection locked="0" hidden="1"/>
    </xf>
    <xf numFmtId="0" fontId="14" fillId="3" borderId="25" xfId="2" applyNumberFormat="1" applyFont="1" applyFill="1" applyBorder="1" applyAlignment="1" applyProtection="1">
      <alignment horizontal="center" vertical="center"/>
      <protection locked="0" hidden="1"/>
    </xf>
    <xf numFmtId="0" fontId="14" fillId="0" borderId="25" xfId="2" applyNumberFormat="1" applyFont="1" applyBorder="1" applyAlignment="1" applyProtection="1">
      <alignment horizontal="center" vertical="center"/>
      <protection hidden="1"/>
    </xf>
    <xf numFmtId="0" fontId="14" fillId="0" borderId="29" xfId="2" applyNumberFormat="1" applyFont="1" applyBorder="1" applyAlignment="1" applyProtection="1">
      <alignment horizontal="center" vertical="center"/>
      <protection hidden="1"/>
    </xf>
    <xf numFmtId="0" fontId="14" fillId="3" borderId="5" xfId="2" applyNumberFormat="1" applyFont="1" applyFill="1" applyBorder="1" applyAlignment="1" applyProtection="1">
      <alignment horizontal="left" vertical="center"/>
      <protection locked="0" hidden="1"/>
    </xf>
    <xf numFmtId="0" fontId="14" fillId="0" borderId="12" xfId="2" applyNumberFormat="1" applyFont="1" applyBorder="1" applyAlignment="1" applyProtection="1">
      <alignment horizontal="center" vertical="center" shrinkToFit="1"/>
      <protection hidden="1"/>
    </xf>
    <xf numFmtId="0" fontId="14" fillId="0" borderId="13" xfId="2" applyNumberFormat="1" applyFont="1" applyBorder="1" applyAlignment="1" applyProtection="1">
      <alignment horizontal="center" vertical="center" shrinkToFit="1"/>
      <protection hidden="1"/>
    </xf>
    <xf numFmtId="0" fontId="14" fillId="0" borderId="31" xfId="2" applyNumberFormat="1" applyFont="1" applyBorder="1" applyAlignment="1" applyProtection="1">
      <alignment horizontal="center" vertical="center"/>
      <protection hidden="1"/>
    </xf>
    <xf numFmtId="0" fontId="14" fillId="0" borderId="32" xfId="2" applyNumberFormat="1" applyFont="1" applyBorder="1" applyAlignment="1" applyProtection="1">
      <alignment horizontal="center" vertical="center"/>
      <protection hidden="1"/>
    </xf>
    <xf numFmtId="0" fontId="14" fillId="0" borderId="33" xfId="2" applyNumberFormat="1" applyFont="1" applyBorder="1" applyAlignment="1" applyProtection="1">
      <alignment horizontal="center" vertical="center"/>
      <protection hidden="1"/>
    </xf>
    <xf numFmtId="0" fontId="14" fillId="0" borderId="34" xfId="2" applyNumberFormat="1" applyFont="1" applyBorder="1" applyAlignment="1" applyProtection="1">
      <alignment horizontal="center" vertical="center"/>
      <protection hidden="1"/>
    </xf>
    <xf numFmtId="38" fontId="14" fillId="3" borderId="17" xfId="1" applyFont="1" applyFill="1" applyBorder="1" applyAlignment="1" applyProtection="1">
      <alignment horizontal="center" vertical="center"/>
      <protection hidden="1"/>
    </xf>
    <xf numFmtId="38" fontId="14" fillId="3" borderId="18" xfId="1" applyFont="1" applyFill="1" applyBorder="1" applyAlignment="1" applyProtection="1">
      <alignment horizontal="center" vertical="center"/>
      <protection hidden="1"/>
    </xf>
    <xf numFmtId="38" fontId="14" fillId="3" borderId="17" xfId="1" applyFont="1" applyFill="1" applyBorder="1" applyAlignment="1" applyProtection="1">
      <alignment horizontal="center" vertical="center"/>
      <protection locked="0" hidden="1"/>
    </xf>
    <xf numFmtId="38" fontId="14" fillId="3" borderId="18" xfId="1" applyFont="1" applyFill="1" applyBorder="1" applyAlignment="1" applyProtection="1">
      <alignment horizontal="center" vertical="center"/>
      <protection locked="0" hidden="1"/>
    </xf>
    <xf numFmtId="0" fontId="14" fillId="0" borderId="30" xfId="2" applyNumberFormat="1" applyFont="1" applyBorder="1" applyAlignment="1" applyProtection="1">
      <alignment horizontal="center" vertical="center"/>
      <protection hidden="1"/>
    </xf>
    <xf numFmtId="0" fontId="14" fillId="0" borderId="12" xfId="2" applyNumberFormat="1" applyFont="1" applyBorder="1" applyAlignment="1" applyProtection="1">
      <alignment horizontal="center" vertical="center"/>
      <protection hidden="1"/>
    </xf>
    <xf numFmtId="0" fontId="14" fillId="0" borderId="14" xfId="2" applyNumberFormat="1" applyFont="1" applyBorder="1" applyAlignment="1" applyProtection="1">
      <alignment horizontal="center" vertical="center"/>
      <protection hidden="1"/>
    </xf>
    <xf numFmtId="38" fontId="14" fillId="0" borderId="17" xfId="1" applyFont="1" applyBorder="1" applyAlignment="1" applyProtection="1">
      <alignment horizontal="center" vertical="center"/>
      <protection hidden="1"/>
    </xf>
    <xf numFmtId="38" fontId="14" fillId="0" borderId="18" xfId="1" applyFont="1" applyBorder="1" applyAlignment="1" applyProtection="1">
      <alignment horizontal="center" vertical="center"/>
      <protection hidden="1"/>
    </xf>
    <xf numFmtId="0" fontId="14" fillId="0" borderId="248" xfId="2" applyNumberFormat="1" applyFont="1" applyBorder="1" applyAlignment="1" applyProtection="1">
      <alignment horizontal="center" vertical="center"/>
      <protection hidden="1"/>
    </xf>
    <xf numFmtId="0" fontId="14" fillId="0" borderId="249" xfId="2" applyNumberFormat="1" applyFont="1" applyBorder="1" applyAlignment="1" applyProtection="1">
      <alignment horizontal="center" vertical="center"/>
      <protection hidden="1"/>
    </xf>
    <xf numFmtId="0" fontId="14" fillId="0" borderId="250" xfId="2" applyNumberFormat="1" applyFont="1" applyBorder="1" applyAlignment="1" applyProtection="1">
      <alignment horizontal="center" vertical="center"/>
      <protection hidden="1"/>
    </xf>
    <xf numFmtId="38" fontId="14" fillId="0" borderId="24" xfId="1" applyFont="1" applyBorder="1" applyAlignment="1" applyProtection="1">
      <alignment horizontal="center" vertical="center"/>
      <protection hidden="1"/>
    </xf>
    <xf numFmtId="38" fontId="14" fillId="0" borderId="25" xfId="1" applyFont="1" applyBorder="1" applyAlignment="1" applyProtection="1">
      <alignment horizontal="center" vertical="center"/>
      <protection hidden="1"/>
    </xf>
    <xf numFmtId="38" fontId="14" fillId="3" borderId="13" xfId="1" applyFont="1" applyFill="1" applyBorder="1" applyAlignment="1" applyProtection="1">
      <alignment horizontal="center" vertical="center"/>
      <protection locked="0" hidden="1"/>
    </xf>
    <xf numFmtId="0" fontId="14" fillId="0" borderId="45" xfId="2" applyNumberFormat="1" applyFont="1" applyBorder="1" applyAlignment="1" applyProtection="1">
      <alignment horizontal="center" vertical="center"/>
      <protection hidden="1"/>
    </xf>
    <xf numFmtId="0" fontId="14" fillId="0" borderId="35" xfId="2" applyNumberFormat="1" applyFont="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hidden="1"/>
    </xf>
    <xf numFmtId="0" fontId="14" fillId="0" borderId="4" xfId="2" applyNumberFormat="1" applyFont="1" applyBorder="1" applyAlignment="1" applyProtection="1">
      <alignment horizontal="center" vertical="center"/>
      <protection hidden="1"/>
    </xf>
    <xf numFmtId="0" fontId="14" fillId="0" borderId="37" xfId="2" applyNumberFormat="1" applyFont="1" applyBorder="1" applyAlignment="1" applyProtection="1">
      <alignment horizontal="center" vertical="center"/>
      <protection hidden="1"/>
    </xf>
    <xf numFmtId="0" fontId="14" fillId="0" borderId="28" xfId="2" applyNumberFormat="1" applyFont="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wrapText="1"/>
      <protection locked="0" hidden="1"/>
    </xf>
    <xf numFmtId="0" fontId="14" fillId="3" borderId="3" xfId="2" applyNumberFormat="1" applyFont="1" applyFill="1" applyBorder="1" applyAlignment="1" applyProtection="1">
      <alignment horizontal="center" vertical="center" wrapText="1"/>
      <protection locked="0" hidden="1"/>
    </xf>
    <xf numFmtId="0" fontId="14" fillId="3" borderId="36" xfId="2" applyNumberFormat="1" applyFont="1" applyFill="1" applyBorder="1" applyAlignment="1" applyProtection="1">
      <alignment horizontal="center" vertical="center" wrapText="1"/>
      <protection locked="0" hidden="1"/>
    </xf>
    <xf numFmtId="0" fontId="14" fillId="3" borderId="27" xfId="2" applyNumberFormat="1" applyFont="1" applyFill="1" applyBorder="1" applyAlignment="1" applyProtection="1">
      <alignment horizontal="center" vertical="center" wrapText="1"/>
      <protection locked="0" hidden="1"/>
    </xf>
    <xf numFmtId="0" fontId="14" fillId="3" borderId="28" xfId="2" applyNumberFormat="1" applyFont="1" applyFill="1" applyBorder="1" applyAlignment="1" applyProtection="1">
      <alignment horizontal="center" vertical="center" wrapText="1"/>
      <protection locked="0" hidden="1"/>
    </xf>
    <xf numFmtId="0" fontId="14" fillId="3" borderId="39" xfId="2" applyNumberFormat="1" applyFont="1" applyFill="1" applyBorder="1" applyAlignment="1" applyProtection="1">
      <alignment horizontal="center" vertical="center" wrapText="1"/>
      <protection locked="0" hidden="1"/>
    </xf>
    <xf numFmtId="0" fontId="14" fillId="0" borderId="40" xfId="2" applyNumberFormat="1" applyFont="1" applyBorder="1" applyAlignment="1" applyProtection="1">
      <alignment horizontal="center" vertical="center"/>
      <protection hidden="1"/>
    </xf>
    <xf numFmtId="0" fontId="14" fillId="0" borderId="26" xfId="2" applyNumberFormat="1" applyFont="1" applyBorder="1" applyAlignment="1" applyProtection="1">
      <alignment horizontal="center" vertical="center"/>
      <protection hidden="1"/>
    </xf>
    <xf numFmtId="0" fontId="14" fillId="3" borderId="48" xfId="2" applyNumberFormat="1" applyFont="1" applyFill="1" applyBorder="1" applyAlignment="1" applyProtection="1">
      <alignment horizontal="center" vertical="center"/>
      <protection locked="0" hidden="1"/>
    </xf>
    <xf numFmtId="0" fontId="14" fillId="0" borderId="35" xfId="2" applyNumberFormat="1" applyFont="1" applyBorder="1" applyAlignment="1" applyProtection="1">
      <alignment horizontal="center" vertical="center" wrapText="1"/>
      <protection hidden="1"/>
    </xf>
    <xf numFmtId="0" fontId="14" fillId="0" borderId="3" xfId="2" applyNumberFormat="1" applyFont="1" applyBorder="1" applyAlignment="1" applyProtection="1">
      <alignment horizontal="center" vertical="center" wrapText="1"/>
      <protection hidden="1"/>
    </xf>
    <xf numFmtId="0" fontId="14" fillId="0" borderId="4" xfId="2" applyNumberFormat="1" applyFont="1" applyBorder="1" applyAlignment="1" applyProtection="1">
      <alignment horizontal="center" vertical="center" wrapText="1"/>
      <protection hidden="1"/>
    </xf>
    <xf numFmtId="0" fontId="14" fillId="0" borderId="47" xfId="2" applyNumberFormat="1" applyFont="1" applyBorder="1" applyAlignment="1" applyProtection="1">
      <alignment horizontal="center" vertical="center" wrapText="1"/>
      <protection hidden="1"/>
    </xf>
    <xf numFmtId="0" fontId="14" fillId="0" borderId="6" xfId="2" applyNumberFormat="1" applyFont="1" applyBorder="1" applyAlignment="1" applyProtection="1">
      <alignment horizontal="center" vertical="center" wrapText="1"/>
      <protection hidden="1"/>
    </xf>
    <xf numFmtId="0" fontId="14" fillId="0" borderId="7" xfId="2" applyNumberFormat="1" applyFont="1" applyBorder="1" applyAlignment="1" applyProtection="1">
      <alignment horizontal="center" vertical="center" wrapText="1"/>
      <protection hidden="1"/>
    </xf>
    <xf numFmtId="0" fontId="14" fillId="3" borderId="3" xfId="2" applyNumberFormat="1" applyFont="1" applyFill="1" applyBorder="1" applyAlignment="1" applyProtection="1">
      <alignment horizontal="center" vertical="center"/>
      <protection hidden="1"/>
    </xf>
    <xf numFmtId="0" fontId="14" fillId="0" borderId="49" xfId="2" applyNumberFormat="1" applyFont="1" applyBorder="1" applyAlignment="1" applyProtection="1">
      <alignment horizontal="center" vertical="center"/>
      <protection hidden="1"/>
    </xf>
    <xf numFmtId="0" fontId="14" fillId="0" borderId="0" xfId="2" applyNumberFormat="1" applyFont="1" applyAlignment="1" applyProtection="1">
      <alignment horizontal="center" vertical="center"/>
      <protection hidden="1"/>
    </xf>
    <xf numFmtId="0" fontId="14" fillId="0" borderId="41"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hidden="1"/>
    </xf>
    <xf numFmtId="0" fontId="14" fillId="3" borderId="28" xfId="2" applyNumberFormat="1" applyFont="1" applyFill="1" applyBorder="1" applyAlignment="1" applyProtection="1">
      <alignment horizontal="center" vertical="center"/>
      <protection hidden="1"/>
    </xf>
    <xf numFmtId="0" fontId="14" fillId="3" borderId="48" xfId="2" applyNumberFormat="1" applyFont="1" applyFill="1" applyBorder="1" applyAlignment="1" applyProtection="1">
      <alignment horizontal="center" vertical="center" shrinkToFit="1"/>
      <protection locked="0" hidden="1"/>
    </xf>
    <xf numFmtId="0" fontId="14" fillId="3" borderId="18" xfId="2" applyNumberFormat="1" applyFont="1" applyFill="1" applyBorder="1" applyAlignment="1" applyProtection="1">
      <alignment horizontal="center" vertical="center" shrinkToFit="1"/>
      <protection locked="0" hidden="1"/>
    </xf>
    <xf numFmtId="0" fontId="14" fillId="3" borderId="19" xfId="2" applyNumberFormat="1" applyFont="1" applyFill="1" applyBorder="1" applyAlignment="1" applyProtection="1">
      <alignment horizontal="center" vertical="center" shrinkToFit="1"/>
      <protection locked="0" hidden="1"/>
    </xf>
    <xf numFmtId="0" fontId="14" fillId="3" borderId="48" xfId="2" applyNumberFormat="1" applyFont="1" applyFill="1" applyBorder="1" applyAlignment="1" applyProtection="1">
      <alignment horizontal="right" vertical="center" shrinkToFit="1"/>
      <protection locked="0" hidden="1"/>
    </xf>
    <xf numFmtId="0" fontId="14" fillId="3" borderId="18" xfId="2" applyNumberFormat="1" applyFont="1" applyFill="1" applyBorder="1" applyAlignment="1" applyProtection="1">
      <alignment horizontal="right" vertical="center" shrinkToFit="1"/>
      <protection locked="0" hidden="1"/>
    </xf>
    <xf numFmtId="0" fontId="14" fillId="3" borderId="19" xfId="2" applyNumberFormat="1" applyFont="1" applyFill="1" applyBorder="1" applyAlignment="1" applyProtection="1">
      <alignment horizontal="right" vertical="center" shrinkToFit="1"/>
      <protection locked="0" hidden="1"/>
    </xf>
    <xf numFmtId="0" fontId="14" fillId="0" borderId="47" xfId="2" applyNumberFormat="1" applyFont="1" applyBorder="1" applyAlignment="1" applyProtection="1">
      <alignment horizontal="right" vertical="center"/>
      <protection hidden="1"/>
    </xf>
    <xf numFmtId="0" fontId="14" fillId="0" borderId="6" xfId="2" applyNumberFormat="1" applyFont="1" applyBorder="1" applyAlignment="1" applyProtection="1">
      <alignment horizontal="right" vertical="center"/>
      <protection hidden="1"/>
    </xf>
    <xf numFmtId="0" fontId="14" fillId="0" borderId="6" xfId="2" applyNumberFormat="1" applyFont="1" applyBorder="1" applyAlignment="1" applyProtection="1">
      <alignment horizontal="left" vertical="center"/>
      <protection hidden="1"/>
    </xf>
    <xf numFmtId="38" fontId="14" fillId="3" borderId="5" xfId="1" applyFont="1" applyFill="1" applyBorder="1" applyAlignment="1" applyProtection="1">
      <alignment horizontal="center" vertical="center"/>
      <protection locked="0" hidden="1"/>
    </xf>
    <xf numFmtId="38" fontId="14" fillId="3" borderId="6" xfId="1" applyFont="1" applyFill="1" applyBorder="1" applyAlignment="1" applyProtection="1">
      <alignment horizontal="center" vertical="center"/>
      <protection locked="0" hidden="1"/>
    </xf>
    <xf numFmtId="0" fontId="14" fillId="0" borderId="7" xfId="2" applyNumberFormat="1" applyFont="1" applyBorder="1" applyAlignment="1" applyProtection="1">
      <alignment horizontal="left" vertical="center"/>
      <protection hidden="1"/>
    </xf>
    <xf numFmtId="0" fontId="14" fillId="0" borderId="48" xfId="2" applyNumberFormat="1" applyFont="1" applyBorder="1" applyAlignment="1" applyProtection="1">
      <alignment horizontal="left" vertical="center"/>
      <protection hidden="1"/>
    </xf>
    <xf numFmtId="0" fontId="14" fillId="0" borderId="18" xfId="2" applyNumberFormat="1" applyFont="1" applyBorder="1" applyAlignment="1" applyProtection="1">
      <alignment horizontal="left" vertical="center"/>
      <protection hidden="1"/>
    </xf>
    <xf numFmtId="0" fontId="14" fillId="0" borderId="21" xfId="2" applyNumberFormat="1" applyFont="1" applyBorder="1" applyAlignment="1" applyProtection="1">
      <alignment horizontal="left" vertical="center"/>
      <protection hidden="1"/>
    </xf>
    <xf numFmtId="0" fontId="14" fillId="3" borderId="47" xfId="2" applyNumberFormat="1" applyFont="1" applyFill="1" applyBorder="1" applyAlignment="1" applyProtection="1">
      <alignment horizontal="right" vertical="center"/>
      <protection hidden="1"/>
    </xf>
    <xf numFmtId="0" fontId="14" fillId="3" borderId="6" xfId="2" applyNumberFormat="1" applyFont="1" applyFill="1" applyBorder="1" applyAlignment="1" applyProtection="1">
      <alignment horizontal="right" vertical="center"/>
      <protection hidden="1"/>
    </xf>
    <xf numFmtId="0" fontId="21" fillId="0" borderId="18" xfId="2" applyNumberFormat="1" applyFont="1" applyBorder="1" applyAlignment="1" applyProtection="1">
      <alignment horizontal="center" vertical="center"/>
      <protection hidden="1"/>
    </xf>
    <xf numFmtId="0" fontId="21" fillId="0" borderId="19" xfId="2" applyNumberFormat="1" applyFont="1" applyBorder="1" applyAlignment="1" applyProtection="1">
      <alignment horizontal="center" vertical="center"/>
      <protection hidden="1"/>
    </xf>
    <xf numFmtId="0" fontId="14" fillId="0" borderId="27" xfId="2" applyNumberFormat="1" applyFont="1" applyBorder="1" applyAlignment="1" applyProtection="1">
      <alignment horizontal="center" vertical="center"/>
      <protection hidden="1"/>
    </xf>
    <xf numFmtId="0" fontId="14" fillId="3" borderId="24" xfId="2" applyNumberFormat="1" applyFont="1" applyFill="1" applyBorder="1" applyAlignment="1" applyProtection="1">
      <alignment horizontal="center" vertical="center"/>
      <protection locked="0" hidden="1"/>
    </xf>
    <xf numFmtId="0" fontId="14" fillId="3" borderId="26" xfId="2" applyNumberFormat="1" applyFont="1" applyFill="1" applyBorder="1" applyAlignment="1" applyProtection="1">
      <alignment horizontal="center" vertical="center"/>
      <protection locked="0" hidden="1"/>
    </xf>
    <xf numFmtId="38" fontId="14" fillId="3" borderId="24" xfId="1" applyFont="1" applyFill="1" applyBorder="1" applyAlignment="1" applyProtection="1">
      <alignment horizontal="center" vertical="center"/>
      <protection locked="0" hidden="1"/>
    </xf>
    <xf numFmtId="38" fontId="14" fillId="3" borderId="25" xfId="1" applyFont="1" applyFill="1" applyBorder="1" applyAlignment="1" applyProtection="1">
      <alignment horizontal="center" vertical="center"/>
      <protection locked="0" hidden="1"/>
    </xf>
    <xf numFmtId="0" fontId="14" fillId="0" borderId="24"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locked="0" hidden="1"/>
    </xf>
    <xf numFmtId="0" fontId="14" fillId="0" borderId="53" xfId="2" applyNumberFormat="1" applyFont="1" applyBorder="1" applyAlignment="1" applyProtection="1">
      <alignment horizontal="center" vertical="center"/>
      <protection hidden="1"/>
    </xf>
    <xf numFmtId="0" fontId="14" fillId="0" borderId="43" xfId="2" applyNumberFormat="1" applyFont="1" applyBorder="1" applyAlignment="1" applyProtection="1">
      <alignment horizontal="center" vertical="center"/>
      <protection hidden="1"/>
    </xf>
    <xf numFmtId="0" fontId="14" fillId="0" borderId="31" xfId="2" applyNumberFormat="1" applyFont="1" applyBorder="1" applyAlignment="1" applyProtection="1">
      <alignment horizontal="distributed" vertical="center" indent="10"/>
      <protection hidden="1"/>
    </xf>
    <xf numFmtId="0" fontId="14" fillId="0" borderId="32" xfId="2" applyNumberFormat="1" applyFont="1" applyBorder="1" applyAlignment="1" applyProtection="1">
      <alignment horizontal="distributed" vertical="center" indent="10"/>
      <protection hidden="1"/>
    </xf>
    <xf numFmtId="0" fontId="14" fillId="0" borderId="53" xfId="2" applyNumberFormat="1" applyFont="1" applyBorder="1" applyAlignment="1" applyProtection="1">
      <alignment horizontal="distributed" vertical="center" indent="10"/>
      <protection hidden="1"/>
    </xf>
    <xf numFmtId="0" fontId="14" fillId="0" borderId="5" xfId="2" applyNumberFormat="1" applyFont="1" applyBorder="1" applyAlignment="1" applyProtection="1">
      <alignment horizontal="distributed" vertical="center" indent="10"/>
      <protection hidden="1"/>
    </xf>
    <xf numFmtId="0" fontId="14" fillId="0" borderId="6" xfId="2" applyNumberFormat="1" applyFont="1" applyBorder="1" applyAlignment="1" applyProtection="1">
      <alignment horizontal="distributed" vertical="center" indent="10"/>
      <protection hidden="1"/>
    </xf>
    <xf numFmtId="0" fontId="14" fillId="0" borderId="7" xfId="2" applyNumberFormat="1" applyFont="1" applyBorder="1" applyAlignment="1" applyProtection="1">
      <alignment horizontal="distributed" vertical="center" indent="10"/>
      <protection hidden="1"/>
    </xf>
    <xf numFmtId="0" fontId="14" fillId="0" borderId="31" xfId="2" applyFont="1" applyBorder="1" applyAlignment="1" applyProtection="1">
      <alignment horizontal="distributed" vertical="center" indent="3"/>
      <protection hidden="1"/>
    </xf>
    <xf numFmtId="0" fontId="14" fillId="0" borderId="32" xfId="2" applyFont="1" applyBorder="1" applyAlignment="1" applyProtection="1">
      <alignment horizontal="distributed" vertical="center" indent="3"/>
      <protection hidden="1"/>
    </xf>
    <xf numFmtId="0" fontId="14" fillId="0" borderId="53" xfId="2" applyFont="1" applyBorder="1" applyAlignment="1" applyProtection="1">
      <alignment horizontal="distributed" vertical="center" indent="3"/>
      <protection hidden="1"/>
    </xf>
    <xf numFmtId="0" fontId="14" fillId="0" borderId="5" xfId="2" applyFont="1" applyBorder="1" applyAlignment="1" applyProtection="1">
      <alignment horizontal="distributed" vertical="center" indent="3"/>
      <protection hidden="1"/>
    </xf>
    <xf numFmtId="0" fontId="14" fillId="0" borderId="6" xfId="2" applyFont="1" applyBorder="1" applyAlignment="1" applyProtection="1">
      <alignment horizontal="distributed" vertical="center" indent="3"/>
      <protection hidden="1"/>
    </xf>
    <xf numFmtId="0" fontId="14" fillId="0" borderId="7" xfId="2" applyFont="1" applyBorder="1" applyAlignment="1" applyProtection="1">
      <alignment horizontal="distributed" vertical="center" indent="3"/>
      <protection hidden="1"/>
    </xf>
    <xf numFmtId="0" fontId="14" fillId="0" borderId="50" xfId="2" applyNumberFormat="1"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4" fillId="0" borderId="4" xfId="2" applyFont="1" applyBorder="1" applyAlignment="1" applyProtection="1">
      <alignment horizontal="center" vertical="center"/>
      <protection hidden="1"/>
    </xf>
    <xf numFmtId="0" fontId="14" fillId="0" borderId="43"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7" xfId="2" applyFont="1" applyBorder="1" applyAlignment="1" applyProtection="1">
      <alignment horizontal="center" vertical="center"/>
      <protection hidden="1"/>
    </xf>
    <xf numFmtId="0" fontId="14" fillId="0" borderId="2" xfId="2" applyFont="1" applyBorder="1" applyAlignment="1" applyProtection="1">
      <alignment horizontal="center" vertical="center" wrapText="1"/>
      <protection hidden="1"/>
    </xf>
    <xf numFmtId="0" fontId="14" fillId="0" borderId="4" xfId="2" applyFont="1" applyBorder="1" applyAlignment="1" applyProtection="1">
      <alignment horizontal="center" vertical="center" wrapText="1"/>
      <protection hidden="1"/>
    </xf>
    <xf numFmtId="0" fontId="14" fillId="0" borderId="43"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wrapText="1"/>
      <protection hidden="1"/>
    </xf>
    <xf numFmtId="0" fontId="14" fillId="0" borderId="5"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4" borderId="0" xfId="2" applyNumberFormat="1" applyFont="1" applyFill="1" applyAlignment="1" applyProtection="1">
      <alignment horizontal="center" vertical="center" wrapText="1"/>
      <protection hidden="1"/>
    </xf>
    <xf numFmtId="0" fontId="14" fillId="4" borderId="41" xfId="2" applyNumberFormat="1" applyFont="1" applyFill="1" applyBorder="1" applyAlignment="1" applyProtection="1">
      <alignment horizontal="center" vertical="center" wrapText="1"/>
      <protection hidden="1"/>
    </xf>
    <xf numFmtId="0" fontId="14" fillId="4" borderId="49" xfId="2" applyNumberFormat="1" applyFont="1" applyFill="1" applyBorder="1" applyAlignment="1" applyProtection="1">
      <alignment horizontal="center" vertical="center"/>
      <protection hidden="1"/>
    </xf>
    <xf numFmtId="0" fontId="14" fillId="4" borderId="0" xfId="2"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protection locked="0" hidden="1"/>
    </xf>
    <xf numFmtId="0" fontId="14" fillId="3" borderId="4" xfId="2" applyNumberFormat="1" applyFont="1" applyFill="1" applyBorder="1" applyAlignment="1" applyProtection="1">
      <alignment horizontal="center" vertical="center"/>
      <protection locked="0" hidden="1"/>
    </xf>
    <xf numFmtId="0" fontId="14" fillId="3" borderId="7" xfId="2" applyNumberFormat="1" applyFont="1" applyFill="1" applyBorder="1" applyAlignment="1" applyProtection="1">
      <alignment horizontal="center" vertical="center"/>
      <protection locked="0" hidden="1"/>
    </xf>
    <xf numFmtId="0" fontId="14" fillId="0" borderId="1" xfId="2" applyNumberFormat="1" applyFont="1" applyBorder="1" applyAlignment="1" applyProtection="1">
      <alignment horizontal="center" vertical="center" wrapText="1"/>
      <protection locked="0" hidden="1"/>
    </xf>
    <xf numFmtId="0" fontId="14" fillId="3" borderId="1" xfId="2" applyNumberFormat="1" applyFont="1" applyFill="1" applyBorder="1" applyAlignment="1" applyProtection="1">
      <alignment horizontal="center" vertical="center" wrapText="1"/>
      <protection locked="0" hidden="1"/>
    </xf>
    <xf numFmtId="0" fontId="14" fillId="0" borderId="2" xfId="2" applyNumberFormat="1" applyFont="1" applyBorder="1" applyAlignment="1" applyProtection="1">
      <alignment horizontal="center" vertical="center"/>
      <protection hidden="1"/>
    </xf>
    <xf numFmtId="0" fontId="14" fillId="0" borderId="36" xfId="2" applyNumberFormat="1" applyFont="1" applyBorder="1" applyAlignment="1" applyProtection="1">
      <alignment horizontal="center" vertical="center"/>
      <protection hidden="1"/>
    </xf>
    <xf numFmtId="0" fontId="14" fillId="0" borderId="35" xfId="2" applyFont="1" applyBorder="1" applyAlignment="1" applyProtection="1">
      <alignment horizontal="distributed" vertical="center" indent="2"/>
      <protection hidden="1"/>
    </xf>
    <xf numFmtId="0" fontId="14" fillId="0" borderId="3" xfId="2" applyFont="1" applyBorder="1" applyAlignment="1" applyProtection="1">
      <alignment horizontal="distributed" vertical="center" indent="2"/>
      <protection hidden="1"/>
    </xf>
    <xf numFmtId="0" fontId="14" fillId="0" borderId="49" xfId="2" applyFont="1" applyBorder="1" applyAlignment="1" applyProtection="1">
      <alignment horizontal="distributed" vertical="center" indent="2"/>
      <protection hidden="1"/>
    </xf>
    <xf numFmtId="0" fontId="14" fillId="0" borderId="0" xfId="2" applyFont="1" applyAlignment="1" applyProtection="1">
      <alignment horizontal="distributed" vertical="center" indent="2"/>
      <protection hidden="1"/>
    </xf>
    <xf numFmtId="0" fontId="14" fillId="3" borderId="2"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14" fillId="0" borderId="47" xfId="2" applyNumberFormat="1" applyFont="1" applyBorder="1" applyAlignment="1" applyProtection="1">
      <alignment horizontal="center" vertical="center"/>
      <protection hidden="1"/>
    </xf>
    <xf numFmtId="0" fontId="14" fillId="0" borderId="8" xfId="2" applyNumberFormat="1" applyFont="1" applyBorder="1" applyAlignment="1" applyProtection="1">
      <alignment horizontal="center" vertical="center"/>
      <protection hidden="1"/>
    </xf>
    <xf numFmtId="0" fontId="14" fillId="0" borderId="224" xfId="2" applyNumberFormat="1" applyFont="1" applyBorder="1" applyAlignment="1" applyProtection="1">
      <alignment horizontal="center" vertical="center"/>
      <protection hidden="1"/>
    </xf>
    <xf numFmtId="0" fontId="14" fillId="0" borderId="246" xfId="2" applyNumberFormat="1" applyFont="1" applyBorder="1" applyAlignment="1" applyProtection="1">
      <alignment horizontal="center" vertical="center"/>
      <protection hidden="1"/>
    </xf>
    <xf numFmtId="0" fontId="14" fillId="0" borderId="215" xfId="2" applyNumberFormat="1" applyFont="1" applyBorder="1" applyAlignment="1" applyProtection="1">
      <alignment horizontal="center" vertical="center"/>
      <protection hidden="1"/>
    </xf>
    <xf numFmtId="0" fontId="14" fillId="0" borderId="247" xfId="2" applyNumberFormat="1" applyFont="1" applyBorder="1" applyAlignment="1" applyProtection="1">
      <alignment horizontal="center" vertical="center"/>
      <protection hidden="1"/>
    </xf>
    <xf numFmtId="0" fontId="14" fillId="3" borderId="11" xfId="2" applyNumberFormat="1" applyFont="1" applyFill="1" applyBorder="1" applyAlignment="1" applyProtection="1">
      <alignment horizontal="center" vertical="center"/>
      <protection hidden="1"/>
    </xf>
    <xf numFmtId="0" fontId="14" fillId="3" borderId="5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protection hidden="1"/>
    </xf>
    <xf numFmtId="0" fontId="14" fillId="3" borderId="55" xfId="2" applyNumberFormat="1"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locked="0" hidden="1"/>
    </xf>
    <xf numFmtId="0" fontId="14" fillId="3" borderId="20" xfId="2" applyNumberFormat="1" applyFont="1" applyFill="1" applyBorder="1" applyAlignment="1" applyProtection="1">
      <alignment horizontal="center" vertical="center"/>
      <protection locked="0" hidden="1"/>
    </xf>
    <xf numFmtId="0" fontId="14" fillId="3" borderId="8" xfId="2" applyNumberFormat="1" applyFont="1" applyFill="1" applyBorder="1" applyAlignment="1" applyProtection="1">
      <alignment horizontal="center" vertical="center"/>
      <protection hidden="1"/>
    </xf>
    <xf numFmtId="0" fontId="14" fillId="3" borderId="56" xfId="2" applyNumberFormat="1" applyFont="1" applyFill="1" applyBorder="1" applyAlignment="1" applyProtection="1">
      <alignment horizontal="center" vertical="center"/>
      <protection hidden="1"/>
    </xf>
    <xf numFmtId="0" fontId="14" fillId="3" borderId="31" xfId="2" applyNumberFormat="1" applyFont="1" applyFill="1" applyBorder="1" applyAlignment="1" applyProtection="1">
      <alignment horizontal="center" vertical="center"/>
      <protection locked="0" hidden="1"/>
    </xf>
    <xf numFmtId="0" fontId="14" fillId="3" borderId="32" xfId="2" applyNumberFormat="1" applyFont="1" applyFill="1" applyBorder="1" applyAlignment="1" applyProtection="1">
      <alignment horizontal="center" vertical="center"/>
      <protection locked="0" hidden="1"/>
    </xf>
    <xf numFmtId="0" fontId="14" fillId="3" borderId="53" xfId="2" applyNumberFormat="1" applyFont="1" applyFill="1" applyBorder="1" applyAlignment="1" applyProtection="1">
      <alignment horizontal="center" vertical="center"/>
      <protection locked="0" hidden="1"/>
    </xf>
    <xf numFmtId="0" fontId="14" fillId="3" borderId="33" xfId="2" applyNumberFormat="1" applyFont="1" applyFill="1" applyBorder="1" applyAlignment="1" applyProtection="1">
      <alignment horizontal="center" vertical="center"/>
      <protection locked="0" hidden="1"/>
    </xf>
    <xf numFmtId="0" fontId="14" fillId="0" borderId="52" xfId="2" applyNumberFormat="1" applyFont="1" applyBorder="1" applyAlignment="1" applyProtection="1">
      <alignment horizontal="center" vertical="center"/>
      <protection hidden="1"/>
    </xf>
    <xf numFmtId="0" fontId="14" fillId="4" borderId="47" xfId="2" applyNumberFormat="1" applyFont="1" applyFill="1" applyBorder="1" applyAlignment="1" applyProtection="1">
      <alignment horizontal="center" vertical="center"/>
      <protection hidden="1"/>
    </xf>
    <xf numFmtId="0" fontId="14" fillId="4" borderId="6" xfId="2" applyNumberFormat="1" applyFont="1" applyFill="1" applyBorder="1" applyAlignment="1" applyProtection="1">
      <alignment horizontal="center" vertical="center"/>
      <protection hidden="1"/>
    </xf>
    <xf numFmtId="0" fontId="14" fillId="4" borderId="32" xfId="2" applyNumberFormat="1" applyFont="1" applyFill="1" applyBorder="1" applyAlignment="1" applyProtection="1">
      <alignment horizontal="center" vertical="center"/>
      <protection hidden="1"/>
    </xf>
    <xf numFmtId="0" fontId="14" fillId="4" borderId="53" xfId="2" applyNumberFormat="1" applyFont="1" applyFill="1" applyBorder="1" applyAlignment="1" applyProtection="1">
      <alignment horizontal="center" vertical="center"/>
      <protection hidden="1"/>
    </xf>
    <xf numFmtId="0" fontId="14" fillId="3" borderId="43" xfId="2" applyNumberFormat="1" applyFont="1" applyFill="1" applyBorder="1" applyAlignment="1" applyProtection="1">
      <alignment horizontal="center" vertical="center"/>
      <protection locked="0" hidden="1"/>
    </xf>
    <xf numFmtId="0" fontId="14" fillId="3" borderId="41" xfId="2" applyNumberFormat="1" applyFont="1" applyFill="1" applyBorder="1" applyAlignment="1" applyProtection="1">
      <alignment horizontal="center" vertical="center"/>
      <protection locked="0" hidden="1"/>
    </xf>
    <xf numFmtId="0" fontId="14" fillId="3" borderId="50" xfId="2" applyNumberFormat="1" applyFont="1" applyFill="1" applyBorder="1" applyAlignment="1" applyProtection="1">
      <alignment horizontal="center" vertical="center"/>
      <protection locked="0" hidden="1"/>
    </xf>
    <xf numFmtId="0" fontId="14" fillId="0" borderId="49" xfId="2" applyNumberFormat="1" applyFont="1" applyBorder="1" applyAlignment="1" applyProtection="1">
      <alignment horizontal="center" vertical="center" wrapText="1"/>
      <protection hidden="1"/>
    </xf>
    <xf numFmtId="0" fontId="14" fillId="0" borderId="41" xfId="2" applyNumberFormat="1" applyFont="1" applyBorder="1" applyAlignment="1" applyProtection="1">
      <alignment horizontal="center" vertical="center" wrapText="1"/>
      <protection hidden="1"/>
    </xf>
    <xf numFmtId="38" fontId="14" fillId="3" borderId="2" xfId="1" applyFont="1" applyFill="1" applyBorder="1" applyAlignment="1" applyProtection="1">
      <alignment horizontal="center" vertical="center"/>
      <protection locked="0" hidden="1"/>
    </xf>
    <xf numFmtId="38" fontId="14" fillId="3" borderId="3" xfId="1" applyFont="1" applyFill="1" applyBorder="1" applyAlignment="1" applyProtection="1">
      <alignment horizontal="center" vertical="center"/>
      <protection locked="0" hidden="1"/>
    </xf>
    <xf numFmtId="0" fontId="14" fillId="3" borderId="9" xfId="2" applyNumberFormat="1" applyFont="1" applyFill="1" applyBorder="1" applyAlignment="1" applyProtection="1">
      <alignment horizontal="center" vertical="center"/>
      <protection locked="0" hidden="1"/>
    </xf>
    <xf numFmtId="0" fontId="14" fillId="3" borderId="1" xfId="2" applyNumberFormat="1" applyFont="1" applyFill="1" applyBorder="1" applyAlignment="1" applyProtection="1">
      <alignment horizontal="center" vertical="center"/>
      <protection locked="0" hidden="1"/>
    </xf>
    <xf numFmtId="0" fontId="14" fillId="3" borderId="57" xfId="2" applyNumberFormat="1" applyFont="1" applyFill="1" applyBorder="1" applyAlignment="1" applyProtection="1">
      <alignment horizontal="center" vertical="center"/>
      <protection locked="0" hidden="1"/>
    </xf>
    <xf numFmtId="0" fontId="14" fillId="3" borderId="55" xfId="2" applyNumberFormat="1" applyFont="1" applyFill="1" applyBorder="1" applyAlignment="1" applyProtection="1">
      <alignment horizontal="center" vertical="center"/>
      <protection locked="0" hidden="1"/>
    </xf>
    <xf numFmtId="0" fontId="14" fillId="4" borderId="2" xfId="2" applyNumberFormat="1" applyFont="1" applyFill="1" applyBorder="1" applyAlignment="1" applyProtection="1">
      <alignment horizontal="center" vertical="center"/>
      <protection hidden="1"/>
    </xf>
    <xf numFmtId="0" fontId="14" fillId="4" borderId="3" xfId="2" applyNumberFormat="1" applyFont="1" applyFill="1" applyBorder="1" applyAlignment="1" applyProtection="1">
      <alignment horizontal="center" vertical="center"/>
      <protection hidden="1"/>
    </xf>
    <xf numFmtId="0" fontId="14" fillId="4" borderId="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left" vertical="center" wrapText="1"/>
      <protection locked="0" hidden="1"/>
    </xf>
    <xf numFmtId="0" fontId="14" fillId="3" borderId="23" xfId="2" applyNumberFormat="1" applyFont="1" applyFill="1" applyBorder="1" applyAlignment="1" applyProtection="1">
      <alignment horizontal="left" vertical="center" wrapText="1"/>
      <protection locked="0" hidden="1"/>
    </xf>
    <xf numFmtId="0" fontId="14" fillId="3" borderId="55" xfId="2" applyNumberFormat="1" applyFont="1" applyFill="1" applyBorder="1" applyAlignment="1" applyProtection="1">
      <alignment horizontal="left" vertical="center" wrapText="1"/>
      <protection locked="0" hidden="1"/>
    </xf>
    <xf numFmtId="0" fontId="14" fillId="3" borderId="58" xfId="2" applyNumberFormat="1" applyFont="1" applyFill="1" applyBorder="1" applyAlignment="1" applyProtection="1">
      <alignment horizontal="left" vertical="center" wrapText="1"/>
      <protection locked="0" hidden="1"/>
    </xf>
    <xf numFmtId="0" fontId="14" fillId="0" borderId="2" xfId="2" applyNumberFormat="1" applyFont="1" applyBorder="1" applyAlignment="1" applyProtection="1">
      <alignment horizontal="center" vertical="center" wrapText="1"/>
      <protection hidden="1"/>
    </xf>
    <xf numFmtId="38" fontId="14" fillId="3" borderId="43" xfId="1" applyFont="1" applyFill="1" applyBorder="1" applyAlignment="1" applyProtection="1">
      <alignment horizontal="center" vertical="center"/>
      <protection locked="0" hidden="1"/>
    </xf>
    <xf numFmtId="38" fontId="14" fillId="3" borderId="0" xfId="1" applyFont="1" applyFill="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hidden="1"/>
    </xf>
    <xf numFmtId="0" fontId="14" fillId="5" borderId="20" xfId="2" applyNumberFormat="1" applyFont="1" applyFill="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3" borderId="39"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0" borderId="12" xfId="2" applyNumberFormat="1" applyFont="1" applyBorder="1" applyAlignment="1" applyProtection="1">
      <alignment horizontal="distributed" vertical="center" indent="10"/>
      <protection hidden="1"/>
    </xf>
    <xf numFmtId="0" fontId="14" fillId="0" borderId="13" xfId="2" applyNumberFormat="1" applyFont="1" applyBorder="1" applyAlignment="1" applyProtection="1">
      <alignment horizontal="distributed" vertical="center" indent="10"/>
      <protection hidden="1"/>
    </xf>
    <xf numFmtId="0" fontId="14" fillId="0" borderId="14" xfId="2" applyNumberFormat="1" applyFont="1" applyBorder="1" applyAlignment="1" applyProtection="1">
      <alignment horizontal="distributed" vertical="center" indent="10"/>
      <protection hidden="1"/>
    </xf>
    <xf numFmtId="0" fontId="14" fillId="0" borderId="43" xfId="2" applyNumberFormat="1" applyFont="1" applyBorder="1" applyAlignment="1" applyProtection="1">
      <alignment horizontal="center" vertical="center" wrapText="1"/>
      <protection hidden="1"/>
    </xf>
    <xf numFmtId="0" fontId="14" fillId="0" borderId="5" xfId="2" applyNumberFormat="1" applyFont="1" applyBorder="1" applyAlignment="1" applyProtection="1">
      <alignment horizontal="center" vertical="center" wrapText="1"/>
      <protection hidden="1"/>
    </xf>
    <xf numFmtId="0" fontId="14" fillId="0" borderId="12" xfId="2" applyNumberFormat="1" applyFont="1" applyBorder="1" applyAlignment="1" applyProtection="1">
      <alignment horizontal="distributed" vertical="center" indent="3"/>
      <protection hidden="1"/>
    </xf>
    <xf numFmtId="0" fontId="14" fillId="0" borderId="13" xfId="2" applyNumberFormat="1" applyFont="1" applyBorder="1" applyAlignment="1" applyProtection="1">
      <alignment horizontal="distributed" vertical="center" indent="3"/>
      <protection hidden="1"/>
    </xf>
    <xf numFmtId="0" fontId="14" fillId="0" borderId="14" xfId="2" applyNumberFormat="1" applyFont="1" applyBorder="1" applyAlignment="1" applyProtection="1">
      <alignment horizontal="distributed" vertical="center" indent="3"/>
      <protection hidden="1"/>
    </xf>
    <xf numFmtId="0" fontId="14" fillId="4" borderId="41" xfId="2" applyNumberFormat="1" applyFont="1" applyFill="1" applyBorder="1" applyAlignment="1" applyProtection="1">
      <alignment horizontal="center" vertical="center"/>
      <protection hidden="1"/>
    </xf>
    <xf numFmtId="0" fontId="14" fillId="4" borderId="59" xfId="2" applyNumberFormat="1" applyFont="1" applyFill="1" applyBorder="1" applyAlignment="1" applyProtection="1">
      <alignment horizontal="center" vertical="center"/>
      <protection hidden="1"/>
    </xf>
    <xf numFmtId="0" fontId="14" fillId="4" borderId="60" xfId="2" applyNumberFormat="1" applyFont="1" applyFill="1" applyBorder="1" applyAlignment="1" applyProtection="1">
      <alignment horizontal="center" vertical="center"/>
      <protection hidden="1"/>
    </xf>
    <xf numFmtId="0" fontId="14" fillId="0" borderId="2" xfId="2" applyNumberFormat="1" applyFont="1" applyBorder="1" applyAlignment="1" applyProtection="1">
      <alignment horizontal="center" vertical="center" textRotation="255"/>
      <protection hidden="1"/>
    </xf>
    <xf numFmtId="0" fontId="14" fillId="0" borderId="4" xfId="2" applyNumberFormat="1" applyFont="1" applyBorder="1" applyAlignment="1" applyProtection="1">
      <alignment horizontal="center" vertical="center" textRotation="255"/>
      <protection hidden="1"/>
    </xf>
    <xf numFmtId="0" fontId="14" fillId="0" borderId="43" xfId="2" applyNumberFormat="1" applyFont="1" applyBorder="1" applyAlignment="1" applyProtection="1">
      <alignment horizontal="center" vertical="center" textRotation="255"/>
      <protection hidden="1"/>
    </xf>
    <xf numFmtId="0" fontId="14" fillId="0" borderId="41" xfId="2" applyNumberFormat="1" applyFont="1" applyBorder="1" applyAlignment="1" applyProtection="1">
      <alignment horizontal="center" vertical="center" textRotation="255"/>
      <protection hidden="1"/>
    </xf>
    <xf numFmtId="0" fontId="14" fillId="0" borderId="5" xfId="2" applyNumberFormat="1" applyFont="1" applyBorder="1" applyAlignment="1" applyProtection="1">
      <alignment horizontal="center" vertical="center" textRotation="255"/>
      <protection hidden="1"/>
    </xf>
    <xf numFmtId="0" fontId="14" fillId="0" borderId="7" xfId="2" applyNumberFormat="1" applyFont="1" applyBorder="1" applyAlignment="1" applyProtection="1">
      <alignment horizontal="center" vertical="center" textRotation="255"/>
      <protection hidden="1"/>
    </xf>
    <xf numFmtId="0" fontId="14" fillId="4" borderId="61" xfId="2" applyNumberFormat="1" applyFont="1" applyFill="1" applyBorder="1" applyAlignment="1" applyProtection="1">
      <alignment horizontal="center" vertical="center"/>
      <protection hidden="1"/>
    </xf>
    <xf numFmtId="0" fontId="14" fillId="4" borderId="62"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4" borderId="28" xfId="2" applyNumberFormat="1" applyFont="1" applyFill="1" applyBorder="1" applyAlignment="1" applyProtection="1">
      <alignment horizontal="center" vertical="center"/>
      <protection hidden="1"/>
    </xf>
    <xf numFmtId="0" fontId="14" fillId="4" borderId="3" xfId="2" applyNumberFormat="1" applyFont="1" applyFill="1" applyBorder="1" applyAlignment="1" applyProtection="1">
      <alignment horizontal="left" vertical="center"/>
      <protection hidden="1"/>
    </xf>
    <xf numFmtId="0" fontId="14" fillId="4" borderId="28" xfId="2" applyNumberFormat="1" applyFont="1" applyFill="1" applyBorder="1" applyAlignment="1" applyProtection="1">
      <alignment horizontal="left" vertical="center"/>
      <protection hidden="1"/>
    </xf>
    <xf numFmtId="0" fontId="14" fillId="3" borderId="35" xfId="2" applyNumberFormat="1" applyFont="1" applyFill="1" applyBorder="1" applyAlignment="1" applyProtection="1">
      <alignment horizontal="center" vertical="center"/>
      <protection locked="0" hidden="1"/>
    </xf>
    <xf numFmtId="0" fontId="14" fillId="3" borderId="63" xfId="2" applyNumberFormat="1" applyFont="1" applyFill="1" applyBorder="1" applyAlignment="1" applyProtection="1">
      <alignment horizontal="center" vertical="center"/>
      <protection locked="0" hidden="1"/>
    </xf>
    <xf numFmtId="0" fontId="14" fillId="3" borderId="64" xfId="2" applyNumberFormat="1" applyFont="1" applyFill="1" applyBorder="1" applyAlignment="1" applyProtection="1">
      <alignment horizontal="center" vertical="center"/>
      <protection locked="0" hidden="1"/>
    </xf>
    <xf numFmtId="0" fontId="14" fillId="0" borderId="39" xfId="2" applyNumberFormat="1" applyFont="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locked="0" hidden="1"/>
    </xf>
    <xf numFmtId="0" fontId="14" fillId="3" borderId="65" xfId="2" applyNumberFormat="1" applyFont="1" applyFill="1" applyBorder="1" applyAlignment="1" applyProtection="1">
      <alignment horizontal="center" vertical="center"/>
      <protection locked="0" hidden="1"/>
    </xf>
    <xf numFmtId="0" fontId="14" fillId="3" borderId="23" xfId="2" applyNumberFormat="1" applyFont="1" applyFill="1" applyBorder="1" applyAlignment="1" applyProtection="1">
      <alignment horizontal="center" vertical="center"/>
      <protection locked="0" hidden="1"/>
    </xf>
    <xf numFmtId="0" fontId="14" fillId="3" borderId="39" xfId="2" applyNumberFormat="1" applyFont="1" applyFill="1" applyBorder="1" applyAlignment="1" applyProtection="1">
      <alignment horizontal="center" vertical="center"/>
      <protection locked="0" hidden="1"/>
    </xf>
    <xf numFmtId="0" fontId="14" fillId="3" borderId="31" xfId="2" applyNumberFormat="1" applyFont="1" applyFill="1" applyBorder="1" applyAlignment="1" applyProtection="1">
      <alignment horizontal="center" vertical="center" wrapText="1"/>
      <protection locked="0" hidden="1"/>
    </xf>
    <xf numFmtId="0" fontId="14" fillId="3" borderId="32" xfId="2" applyNumberFormat="1" applyFont="1" applyFill="1" applyBorder="1" applyAlignment="1" applyProtection="1">
      <alignment horizontal="center" vertical="center" wrapText="1"/>
      <protection locked="0" hidden="1"/>
    </xf>
    <xf numFmtId="0" fontId="14" fillId="3" borderId="53" xfId="2" applyNumberFormat="1" applyFont="1" applyFill="1" applyBorder="1" applyAlignment="1" applyProtection="1">
      <alignment horizontal="center" vertical="center" wrapText="1"/>
      <protection locked="0" hidden="1"/>
    </xf>
    <xf numFmtId="0" fontId="14" fillId="3" borderId="43" xfId="2" applyNumberFormat="1" applyFont="1" applyFill="1" applyBorder="1" applyAlignment="1" applyProtection="1">
      <alignment horizontal="center" vertical="center" wrapText="1"/>
      <protection locked="0" hidden="1"/>
    </xf>
    <xf numFmtId="0" fontId="14" fillId="3" borderId="0" xfId="2" applyNumberFormat="1" applyFont="1" applyFill="1" applyAlignment="1" applyProtection="1">
      <alignment horizontal="center" vertical="center" wrapText="1"/>
      <protection locked="0" hidden="1"/>
    </xf>
    <xf numFmtId="0" fontId="14" fillId="3" borderId="41" xfId="2" applyNumberFormat="1" applyFont="1" applyFill="1" applyBorder="1" applyAlignment="1" applyProtection="1">
      <alignment horizontal="center" vertical="center" wrapText="1"/>
      <protection locked="0" hidden="1"/>
    </xf>
    <xf numFmtId="0" fontId="14" fillId="3" borderId="38" xfId="2" applyNumberFormat="1" applyFont="1" applyFill="1" applyBorder="1" applyAlignment="1" applyProtection="1">
      <alignment horizontal="center" vertical="center" wrapText="1"/>
      <protection locked="0" hidden="1"/>
    </xf>
    <xf numFmtId="0" fontId="14" fillId="3" borderId="31" xfId="2" applyNumberFormat="1" applyFont="1" applyFill="1" applyBorder="1" applyAlignment="1" applyProtection="1">
      <alignment horizontal="left" vertical="center" wrapText="1"/>
      <protection hidden="1"/>
    </xf>
    <xf numFmtId="0" fontId="14" fillId="3" borderId="32" xfId="2" applyNumberFormat="1" applyFont="1" applyFill="1" applyBorder="1" applyAlignment="1" applyProtection="1">
      <alignment horizontal="left" vertical="center" wrapText="1"/>
      <protection hidden="1"/>
    </xf>
    <xf numFmtId="0" fontId="14" fillId="3" borderId="33" xfId="2" applyNumberFormat="1" applyFont="1" applyFill="1" applyBorder="1" applyAlignment="1" applyProtection="1">
      <alignment horizontal="left" vertical="center" wrapText="1"/>
      <protection hidden="1"/>
    </xf>
    <xf numFmtId="0" fontId="14" fillId="3" borderId="43" xfId="2" applyNumberFormat="1" applyFont="1" applyFill="1" applyBorder="1" applyAlignment="1" applyProtection="1">
      <alignment horizontal="left" vertical="center" wrapText="1"/>
      <protection hidden="1"/>
    </xf>
    <xf numFmtId="0" fontId="14" fillId="3" borderId="0" xfId="2" applyNumberFormat="1" applyFont="1" applyFill="1" applyAlignment="1" applyProtection="1">
      <alignment horizontal="left" vertical="center" wrapText="1"/>
      <protection hidden="1"/>
    </xf>
    <xf numFmtId="0" fontId="14" fillId="3" borderId="50" xfId="2" applyNumberFormat="1" applyFont="1" applyFill="1" applyBorder="1" applyAlignment="1" applyProtection="1">
      <alignment horizontal="left" vertical="center" wrapText="1"/>
      <protection hidden="1"/>
    </xf>
    <xf numFmtId="0" fontId="14" fillId="3" borderId="27" xfId="2" applyNumberFormat="1" applyFont="1" applyFill="1" applyBorder="1" applyAlignment="1" applyProtection="1">
      <alignment horizontal="left" vertical="center" wrapText="1"/>
      <protection hidden="1"/>
    </xf>
    <xf numFmtId="0" fontId="14" fillId="3" borderId="28" xfId="2" applyNumberFormat="1" applyFont="1" applyFill="1" applyBorder="1" applyAlignment="1" applyProtection="1">
      <alignment horizontal="left" vertical="center" wrapText="1"/>
      <protection hidden="1"/>
    </xf>
    <xf numFmtId="0" fontId="14" fillId="3" borderId="39" xfId="2" applyNumberFormat="1" applyFont="1" applyFill="1" applyBorder="1" applyAlignment="1" applyProtection="1">
      <alignment horizontal="left" vertical="center" wrapText="1"/>
      <protection hidden="1"/>
    </xf>
    <xf numFmtId="0" fontId="14" fillId="3" borderId="32" xfId="2" applyNumberFormat="1" applyFont="1" applyFill="1" applyBorder="1" applyAlignment="1" applyProtection="1">
      <alignment horizontal="center" vertical="center"/>
      <protection hidden="1"/>
    </xf>
    <xf numFmtId="0" fontId="14" fillId="0" borderId="1" xfId="2" applyFont="1" applyBorder="1" applyAlignment="1" applyProtection="1">
      <alignment horizontal="center" vertical="center"/>
      <protection hidden="1"/>
    </xf>
    <xf numFmtId="0" fontId="14" fillId="0" borderId="81" xfId="2" applyFont="1" applyBorder="1" applyAlignment="1" applyProtection="1">
      <alignment horizontal="center" vertical="center"/>
      <protection hidden="1"/>
    </xf>
    <xf numFmtId="38" fontId="14" fillId="7" borderId="1" xfId="1" applyFont="1" applyFill="1" applyBorder="1" applyAlignment="1" applyProtection="1">
      <alignment horizontal="center" vertical="center" shrinkToFit="1"/>
      <protection locked="0" hidden="1"/>
    </xf>
    <xf numFmtId="38" fontId="14" fillId="7" borderId="78" xfId="1" applyFont="1" applyFill="1" applyBorder="1" applyAlignment="1" applyProtection="1">
      <alignment horizontal="center" vertical="center" shrinkToFit="1"/>
      <protection locked="0" hidden="1"/>
    </xf>
    <xf numFmtId="0" fontId="14" fillId="3" borderId="8" xfId="2" applyFont="1" applyFill="1" applyBorder="1" applyAlignment="1" applyProtection="1">
      <alignment horizontal="center" vertical="center"/>
      <protection hidden="1"/>
    </xf>
    <xf numFmtId="0" fontId="14" fillId="3" borderId="9" xfId="2" applyFont="1" applyFill="1" applyBorder="1" applyAlignment="1" applyProtection="1">
      <alignment horizontal="center" vertical="center"/>
      <protection hidden="1"/>
    </xf>
    <xf numFmtId="0" fontId="14" fillId="7" borderId="82" xfId="2" applyFont="1" applyFill="1" applyBorder="1" applyAlignment="1" applyProtection="1">
      <alignment horizontal="center" vertical="center"/>
      <protection hidden="1"/>
    </xf>
    <xf numFmtId="0" fontId="14" fillId="7" borderId="81"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shrinkToFit="1"/>
      <protection hidden="1"/>
    </xf>
    <xf numFmtId="0" fontId="14" fillId="3" borderId="8" xfId="2" applyFont="1" applyFill="1" applyBorder="1" applyAlignment="1" applyProtection="1">
      <alignment horizontal="center" vertical="center" shrinkToFit="1"/>
      <protection hidden="1"/>
    </xf>
    <xf numFmtId="0" fontId="14" fillId="3" borderId="3"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hidden="1"/>
    </xf>
    <xf numFmtId="0" fontId="14" fillId="3" borderId="4" xfId="2" applyFont="1" applyFill="1" applyBorder="1" applyAlignment="1" applyProtection="1">
      <alignment horizontal="center" vertical="center"/>
      <protection hidden="1"/>
    </xf>
    <xf numFmtId="0" fontId="14" fillId="3" borderId="7"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protection hidden="1"/>
    </xf>
    <xf numFmtId="38" fontId="14" fillId="7" borderId="2" xfId="1" applyFont="1" applyFill="1" applyBorder="1" applyAlignment="1" applyProtection="1">
      <alignment horizontal="center" vertical="center" shrinkToFit="1"/>
      <protection hidden="1"/>
    </xf>
    <xf numFmtId="38" fontId="14" fillId="7" borderId="75" xfId="1" applyFont="1" applyFill="1" applyBorder="1" applyAlignment="1" applyProtection="1">
      <alignment horizontal="center" vertical="center" shrinkToFit="1"/>
      <protection hidden="1"/>
    </xf>
    <xf numFmtId="38" fontId="14" fillId="7" borderId="79" xfId="1" applyFont="1" applyFill="1" applyBorder="1" applyAlignment="1" applyProtection="1">
      <alignment horizontal="center" vertical="center" shrinkToFit="1"/>
      <protection hidden="1"/>
    </xf>
    <xf numFmtId="38" fontId="14" fillId="7" borderId="80" xfId="1" applyFont="1" applyFill="1" applyBorder="1" applyAlignment="1" applyProtection="1">
      <alignment horizontal="center" vertical="center" shrinkToFit="1"/>
      <protection hidden="1"/>
    </xf>
    <xf numFmtId="0" fontId="14" fillId="3" borderId="3" xfId="2" applyFont="1" applyFill="1" applyBorder="1" applyAlignment="1" applyProtection="1">
      <alignment horizontal="center" vertical="center" wrapText="1" shrinkToFit="1"/>
      <protection locked="0" hidden="1"/>
    </xf>
    <xf numFmtId="0" fontId="14" fillId="3" borderId="4" xfId="2" applyFont="1" applyFill="1" applyBorder="1" applyAlignment="1" applyProtection="1">
      <alignment horizontal="center" vertical="center" wrapText="1" shrinkToFit="1"/>
      <protection locked="0" hidden="1"/>
    </xf>
    <xf numFmtId="0" fontId="14" fillId="3" borderId="6" xfId="2" applyFont="1" applyFill="1" applyBorder="1" applyAlignment="1" applyProtection="1">
      <alignment horizontal="center" vertical="center" wrapText="1" shrinkToFit="1"/>
      <protection locked="0" hidden="1"/>
    </xf>
    <xf numFmtId="0" fontId="14" fillId="3" borderId="7" xfId="2" applyFont="1" applyFill="1" applyBorder="1" applyAlignment="1" applyProtection="1">
      <alignment horizontal="center" vertical="center" wrapText="1" shrinkToFit="1"/>
      <protection locked="0" hidden="1"/>
    </xf>
    <xf numFmtId="38" fontId="14" fillId="7" borderId="1" xfId="1" applyFont="1" applyFill="1" applyBorder="1" applyAlignment="1" applyProtection="1">
      <alignment horizontal="center" vertical="center" shrinkToFit="1"/>
      <protection hidden="1"/>
    </xf>
    <xf numFmtId="38" fontId="14" fillId="7" borderId="78" xfId="1" applyFont="1" applyFill="1" applyBorder="1" applyAlignment="1" applyProtection="1">
      <alignment horizontal="center" vertical="center" shrinkToFit="1"/>
      <protection hidden="1"/>
    </xf>
    <xf numFmtId="0" fontId="14" fillId="7" borderId="9" xfId="2" applyFont="1" applyFill="1" applyBorder="1" applyAlignment="1" applyProtection="1">
      <alignment horizontal="center" vertical="center"/>
      <protection hidden="1"/>
    </xf>
    <xf numFmtId="0" fontId="14" fillId="7" borderId="1" xfId="2" applyFont="1" applyFill="1" applyBorder="1" applyAlignment="1" applyProtection="1">
      <alignment horizontal="center" vertical="center"/>
      <protection hidden="1"/>
    </xf>
    <xf numFmtId="38" fontId="14" fillId="3" borderId="2" xfId="1" applyFont="1" applyFill="1" applyBorder="1" applyAlignment="1" applyProtection="1">
      <alignment horizontal="center" vertical="center" shrinkToFit="1"/>
      <protection locked="0" hidden="1"/>
    </xf>
    <xf numFmtId="38" fontId="14" fillId="3" borderId="3" xfId="1" applyFont="1" applyFill="1" applyBorder="1" applyAlignment="1" applyProtection="1">
      <alignment horizontal="center" vertical="center" shrinkToFit="1"/>
      <protection locked="0" hidden="1"/>
    </xf>
    <xf numFmtId="38" fontId="14" fillId="3" borderId="4" xfId="1" applyFont="1" applyFill="1" applyBorder="1" applyAlignment="1" applyProtection="1">
      <alignment horizontal="center" vertical="center" shrinkToFit="1"/>
      <protection locked="0" hidden="1"/>
    </xf>
    <xf numFmtId="38" fontId="14" fillId="3" borderId="5" xfId="1" applyFont="1" applyFill="1" applyBorder="1" applyAlignment="1" applyProtection="1">
      <alignment horizontal="center" vertical="center" shrinkToFit="1"/>
      <protection locked="0" hidden="1"/>
    </xf>
    <xf numFmtId="38" fontId="14" fillId="3" borderId="6" xfId="1" applyFont="1" applyFill="1" applyBorder="1" applyAlignment="1" applyProtection="1">
      <alignment horizontal="center" vertical="center" shrinkToFit="1"/>
      <protection locked="0" hidden="1"/>
    </xf>
    <xf numFmtId="38" fontId="14" fillId="3" borderId="7" xfId="1" applyFont="1" applyFill="1" applyBorder="1" applyAlignment="1" applyProtection="1">
      <alignment horizontal="center" vertical="center" shrinkToFit="1"/>
      <protection locked="0" hidden="1"/>
    </xf>
    <xf numFmtId="0" fontId="14" fillId="3" borderId="2" xfId="2" applyFont="1" applyFill="1" applyBorder="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7" borderId="71" xfId="2" applyFont="1" applyFill="1" applyBorder="1" applyAlignment="1" applyProtection="1">
      <alignment horizontal="center" vertical="center" shrinkToFit="1"/>
      <protection locked="0" hidden="1"/>
    </xf>
    <xf numFmtId="0" fontId="14" fillId="7" borderId="77" xfId="2" applyFont="1" applyFill="1" applyBorder="1" applyAlignment="1" applyProtection="1">
      <alignment horizontal="center" vertical="center" shrinkToFit="1"/>
      <protection locked="0" hidden="1"/>
    </xf>
    <xf numFmtId="38" fontId="14" fillId="7" borderId="5" xfId="1" applyFont="1" applyFill="1" applyBorder="1" applyAlignment="1" applyProtection="1">
      <alignment horizontal="center" vertical="center" shrinkToFit="1"/>
      <protection hidden="1"/>
    </xf>
    <xf numFmtId="38" fontId="14" fillId="7" borderId="76" xfId="1" applyFont="1" applyFill="1" applyBorder="1" applyAlignment="1" applyProtection="1">
      <alignment horizontal="center" vertical="center" shrinkToFit="1"/>
      <protection hidden="1"/>
    </xf>
    <xf numFmtId="0" fontId="14" fillId="7" borderId="2" xfId="2" applyFont="1" applyFill="1" applyBorder="1" applyAlignment="1" applyProtection="1">
      <alignment horizontal="center" vertical="center"/>
      <protection hidden="1"/>
    </xf>
    <xf numFmtId="0" fontId="14" fillId="7" borderId="3" xfId="2" applyFont="1" applyFill="1" applyBorder="1" applyAlignment="1" applyProtection="1">
      <alignment horizontal="center" vertical="center"/>
      <protection hidden="1"/>
    </xf>
    <xf numFmtId="0" fontId="14" fillId="7" borderId="43" xfId="2" applyFont="1" applyFill="1" applyBorder="1" applyAlignment="1" applyProtection="1">
      <alignment horizontal="center" vertical="center"/>
      <protection hidden="1"/>
    </xf>
    <xf numFmtId="0" fontId="14" fillId="7" borderId="0" xfId="2" applyFont="1" applyFill="1" applyAlignment="1" applyProtection="1">
      <alignment horizontal="center" vertical="center"/>
      <protection hidden="1"/>
    </xf>
    <xf numFmtId="0" fontId="14" fillId="7" borderId="5" xfId="2" applyFont="1" applyFill="1" applyBorder="1" applyAlignment="1" applyProtection="1">
      <alignment horizontal="center" vertical="center"/>
      <protection hidden="1"/>
    </xf>
    <xf numFmtId="0" fontId="14" fillId="7" borderId="6" xfId="2" applyFont="1" applyFill="1" applyBorder="1" applyAlignment="1" applyProtection="1">
      <alignment horizontal="center" vertical="center"/>
      <protection hidden="1"/>
    </xf>
    <xf numFmtId="0" fontId="14" fillId="3" borderId="9" xfId="2" applyFont="1" applyFill="1" applyBorder="1" applyAlignment="1" applyProtection="1">
      <alignment horizontal="center" vertical="center" shrinkToFit="1"/>
      <protection hidden="1"/>
    </xf>
    <xf numFmtId="0" fontId="14" fillId="0" borderId="1" xfId="2" applyFont="1" applyBorder="1" applyAlignment="1" applyProtection="1">
      <alignment horizontal="center" vertical="center" wrapText="1"/>
      <protection hidden="1"/>
    </xf>
    <xf numFmtId="0" fontId="14" fillId="0" borderId="2" xfId="2" applyFont="1" applyBorder="1" applyAlignment="1" applyProtection="1">
      <alignment horizontal="center" vertical="center" wrapText="1" shrinkToFit="1"/>
      <protection hidden="1"/>
    </xf>
    <xf numFmtId="0" fontId="14" fillId="0" borderId="4" xfId="2" applyFont="1" applyBorder="1" applyAlignment="1" applyProtection="1">
      <alignment horizontal="center" vertical="center" wrapText="1" shrinkToFit="1"/>
      <protection hidden="1"/>
    </xf>
    <xf numFmtId="0" fontId="14" fillId="0" borderId="43" xfId="2" applyFont="1" applyBorder="1" applyAlignment="1" applyProtection="1">
      <alignment horizontal="center" vertical="center" wrapText="1" shrinkToFit="1"/>
      <protection hidden="1"/>
    </xf>
    <xf numFmtId="0" fontId="14" fillId="0" borderId="41" xfId="2" applyFont="1" applyBorder="1" applyAlignment="1" applyProtection="1">
      <alignment horizontal="center" vertical="center" wrapText="1" shrinkToFit="1"/>
      <protection hidden="1"/>
    </xf>
    <xf numFmtId="0" fontId="14" fillId="0" borderId="5" xfId="2" applyFont="1" applyBorder="1" applyAlignment="1" applyProtection="1">
      <alignment horizontal="center" vertical="center" wrapText="1" shrinkToFit="1"/>
      <protection hidden="1"/>
    </xf>
    <xf numFmtId="0" fontId="14" fillId="0" borderId="7"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textRotation="255"/>
      <protection hidden="1"/>
    </xf>
    <xf numFmtId="0" fontId="14" fillId="0" borderId="3" xfId="2" applyFont="1" applyBorder="1" applyAlignment="1" applyProtection="1">
      <alignment horizontal="center" vertical="center" wrapText="1"/>
      <protection hidden="1"/>
    </xf>
    <xf numFmtId="0" fontId="14" fillId="7" borderId="68" xfId="2" applyFont="1" applyFill="1" applyBorder="1" applyAlignment="1" applyProtection="1">
      <alignment horizontal="center" vertical="center"/>
      <protection locked="0" hidden="1"/>
    </xf>
    <xf numFmtId="0" fontId="14" fillId="7" borderId="68"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locked="0" hidden="1"/>
    </xf>
    <xf numFmtId="0" fontId="14" fillId="0" borderId="0" xfId="2" applyFont="1" applyAlignment="1" applyProtection="1">
      <alignment horizontal="center" vertical="center"/>
      <protection hidden="1"/>
    </xf>
    <xf numFmtId="0" fontId="14" fillId="0" borderId="0" xfId="2" applyFont="1" applyAlignment="1" applyProtection="1">
      <alignment horizontal="left" vertical="center"/>
      <protection hidden="1"/>
    </xf>
    <xf numFmtId="0" fontId="14" fillId="0" borderId="0" xfId="2" applyFont="1" applyAlignment="1" applyProtection="1">
      <alignment horizontal="right" vertical="center"/>
      <protection hidden="1"/>
    </xf>
    <xf numFmtId="0" fontId="14" fillId="0" borderId="0" xfId="2" applyFont="1" applyAlignment="1" applyProtection="1">
      <alignment horizontal="center" vertical="center" wrapText="1"/>
      <protection hidden="1"/>
    </xf>
    <xf numFmtId="0" fontId="14" fillId="0" borderId="6" xfId="2" applyFont="1" applyBorder="1" applyAlignment="1" applyProtection="1">
      <alignment horizontal="center" vertical="center" wrapText="1"/>
      <protection hidden="1"/>
    </xf>
    <xf numFmtId="0" fontId="14" fillId="0" borderId="17" xfId="2" applyFont="1" applyBorder="1" applyAlignment="1" applyProtection="1">
      <alignment horizontal="center" vertical="center" textRotation="255"/>
      <protection hidden="1"/>
    </xf>
    <xf numFmtId="0" fontId="14" fillId="7" borderId="71" xfId="2" applyFont="1" applyFill="1" applyBorder="1" applyAlignment="1" applyProtection="1">
      <alignment horizontal="center" vertical="center"/>
      <protection hidden="1"/>
    </xf>
    <xf numFmtId="0" fontId="14" fillId="7" borderId="72" xfId="2" applyFont="1" applyFill="1" applyBorder="1" applyAlignment="1" applyProtection="1">
      <alignment horizontal="center" vertical="center"/>
      <protection hidden="1"/>
    </xf>
    <xf numFmtId="0" fontId="14" fillId="7" borderId="73" xfId="2" applyFont="1" applyFill="1" applyBorder="1" applyAlignment="1" applyProtection="1">
      <alignment horizontal="center" vertical="center" textRotation="255"/>
      <protection hidden="1"/>
    </xf>
    <xf numFmtId="0" fontId="14" fillId="7" borderId="74" xfId="2" applyFont="1" applyFill="1" applyBorder="1" applyAlignment="1" applyProtection="1">
      <alignment horizontal="center" vertical="center" textRotation="255"/>
      <protection hidden="1"/>
    </xf>
    <xf numFmtId="0" fontId="14" fillId="7" borderId="1" xfId="2" applyFont="1" applyFill="1" applyBorder="1" applyAlignment="1" applyProtection="1">
      <alignment horizontal="center" vertical="center" textRotation="255"/>
      <protection hidden="1"/>
    </xf>
    <xf numFmtId="0" fontId="14" fillId="7" borderId="2" xfId="2" applyFont="1" applyFill="1" applyBorder="1" applyAlignment="1" applyProtection="1">
      <alignment horizontal="center" vertical="center" wrapText="1" shrinkToFit="1"/>
      <protection locked="0" hidden="1"/>
    </xf>
    <xf numFmtId="0" fontId="14" fillId="7" borderId="4" xfId="2" applyFont="1" applyFill="1" applyBorder="1" applyAlignment="1" applyProtection="1">
      <alignment horizontal="center" vertical="center" wrapText="1" shrinkToFit="1"/>
      <protection locked="0" hidden="1"/>
    </xf>
    <xf numFmtId="0" fontId="14" fillId="7" borderId="43" xfId="2" applyFont="1" applyFill="1" applyBorder="1" applyAlignment="1" applyProtection="1">
      <alignment horizontal="center" vertical="center" wrapText="1" shrinkToFit="1"/>
      <protection locked="0" hidden="1"/>
    </xf>
    <xf numFmtId="0" fontId="14" fillId="7" borderId="41" xfId="2" applyFont="1" applyFill="1" applyBorder="1" applyAlignment="1" applyProtection="1">
      <alignment horizontal="center" vertical="center" wrapText="1" shrinkToFit="1"/>
      <protection locked="0" hidden="1"/>
    </xf>
    <xf numFmtId="0" fontId="14" fillId="7" borderId="5" xfId="2" applyFont="1" applyFill="1" applyBorder="1" applyAlignment="1" applyProtection="1">
      <alignment horizontal="center" vertical="center" wrapText="1" shrinkToFit="1"/>
      <protection locked="0" hidden="1"/>
    </xf>
    <xf numFmtId="0" fontId="14" fillId="7" borderId="7" xfId="2" applyFont="1" applyFill="1" applyBorder="1" applyAlignment="1" applyProtection="1">
      <alignment horizontal="center" vertical="center" wrapText="1" shrinkToFit="1"/>
      <protection locked="0" hidden="1"/>
    </xf>
    <xf numFmtId="0" fontId="14" fillId="7" borderId="2" xfId="2" applyFont="1" applyFill="1" applyBorder="1" applyAlignment="1" applyProtection="1">
      <alignment horizontal="center" vertical="center" wrapText="1"/>
      <protection locked="0" hidden="1"/>
    </xf>
    <xf numFmtId="0" fontId="14" fillId="7" borderId="4" xfId="2" applyFont="1" applyFill="1" applyBorder="1" applyAlignment="1" applyProtection="1">
      <alignment horizontal="center" vertical="center" wrapText="1"/>
      <protection locked="0" hidden="1"/>
    </xf>
    <xf numFmtId="0" fontId="14" fillId="7" borderId="43" xfId="2" applyFont="1" applyFill="1" applyBorder="1" applyAlignment="1" applyProtection="1">
      <alignment horizontal="center" vertical="center" wrapText="1"/>
      <protection locked="0" hidden="1"/>
    </xf>
    <xf numFmtId="0" fontId="14" fillId="7" borderId="41" xfId="2" applyFont="1" applyFill="1" applyBorder="1" applyAlignment="1" applyProtection="1">
      <alignment horizontal="center" vertical="center" wrapText="1"/>
      <protection locked="0" hidden="1"/>
    </xf>
    <xf numFmtId="0" fontId="14" fillId="7" borderId="5" xfId="2" applyFont="1" applyFill="1" applyBorder="1" applyAlignment="1" applyProtection="1">
      <alignment horizontal="center" vertical="center" wrapText="1"/>
      <protection locked="0" hidden="1"/>
    </xf>
    <xf numFmtId="0" fontId="14" fillId="7" borderId="7" xfId="2" applyFont="1" applyFill="1" applyBorder="1" applyAlignment="1" applyProtection="1">
      <alignment horizontal="center" vertical="center" wrapText="1"/>
      <protection locked="0" hidden="1"/>
    </xf>
    <xf numFmtId="0" fontId="14" fillId="7" borderId="4" xfId="2" applyFont="1" applyFill="1" applyBorder="1" applyAlignment="1" applyProtection="1">
      <alignment horizontal="center" vertical="center"/>
      <protection hidden="1"/>
    </xf>
    <xf numFmtId="0" fontId="14" fillId="7" borderId="41" xfId="2" applyFont="1" applyFill="1" applyBorder="1" applyAlignment="1" applyProtection="1">
      <alignment horizontal="center" vertical="center"/>
      <protection hidden="1"/>
    </xf>
    <xf numFmtId="0" fontId="14" fillId="7" borderId="7" xfId="2" applyFont="1" applyFill="1" applyBorder="1" applyAlignment="1" applyProtection="1">
      <alignment horizontal="center" vertical="center"/>
      <protection hidden="1"/>
    </xf>
    <xf numFmtId="0" fontId="20" fillId="0" borderId="22" xfId="2" applyNumberFormat="1" applyFont="1" applyBorder="1" applyAlignment="1" applyProtection="1">
      <alignment horizontal="center" vertical="center" wrapText="1"/>
      <protection hidden="1"/>
    </xf>
    <xf numFmtId="0" fontId="20" fillId="0" borderId="23" xfId="2" applyNumberFormat="1" applyFont="1" applyBorder="1" applyAlignment="1" applyProtection="1">
      <alignment horizontal="center" vertical="center" wrapText="1"/>
      <protection hidden="1"/>
    </xf>
    <xf numFmtId="0" fontId="33" fillId="3" borderId="23" xfId="6" applyNumberFormat="1" applyFont="1" applyFill="1" applyBorder="1" applyAlignment="1" applyProtection="1">
      <alignment horizontal="center" vertical="center"/>
      <protection hidden="1"/>
    </xf>
    <xf numFmtId="0" fontId="33" fillId="3" borderId="24" xfId="6" applyNumberFormat="1" applyFont="1" applyFill="1" applyBorder="1" applyAlignment="1" applyProtection="1">
      <alignment horizontal="center" vertical="center"/>
      <protection hidden="1"/>
    </xf>
    <xf numFmtId="0" fontId="33" fillId="3" borderId="26" xfId="6" applyNumberFormat="1" applyFont="1" applyFill="1" applyBorder="1" applyAlignment="1" applyProtection="1">
      <alignment horizontal="center" vertical="center"/>
      <protection hidden="1"/>
    </xf>
    <xf numFmtId="0" fontId="33" fillId="3" borderId="26" xfId="2" applyNumberFormat="1" applyFont="1" applyFill="1" applyBorder="1" applyAlignment="1" applyProtection="1">
      <alignment horizontal="center" vertical="center"/>
      <protection locked="0" hidden="1"/>
    </xf>
    <xf numFmtId="0" fontId="33" fillId="3" borderId="24" xfId="2" applyNumberFormat="1" applyFont="1" applyFill="1" applyBorder="1" applyAlignment="1" applyProtection="1">
      <alignment horizontal="center" vertical="center"/>
      <protection locked="0" hidden="1"/>
    </xf>
    <xf numFmtId="0" fontId="14" fillId="0" borderId="26" xfId="5" applyNumberFormat="1" applyFont="1" applyBorder="1" applyAlignment="1" applyProtection="1">
      <alignment horizontal="center" vertical="center"/>
      <protection hidden="1"/>
    </xf>
    <xf numFmtId="0" fontId="14" fillId="0" borderId="58" xfId="5" applyNumberFormat="1" applyFont="1" applyBorder="1" applyAlignment="1" applyProtection="1">
      <alignment horizontal="center" vertical="center"/>
      <protection hidden="1"/>
    </xf>
    <xf numFmtId="0" fontId="20" fillId="0" borderId="16" xfId="2" applyNumberFormat="1" applyFont="1" applyBorder="1" applyAlignment="1" applyProtection="1">
      <alignment horizontal="center" vertical="center" wrapText="1"/>
      <protection hidden="1"/>
    </xf>
    <xf numFmtId="0" fontId="20" fillId="0" borderId="1" xfId="2" applyNumberFormat="1" applyFont="1" applyBorder="1" applyAlignment="1" applyProtection="1">
      <alignment horizontal="center" vertical="center" wrapText="1"/>
      <protection hidden="1"/>
    </xf>
    <xf numFmtId="0" fontId="33" fillId="3" borderId="1" xfId="6" applyNumberFormat="1" applyFont="1" applyFill="1" applyBorder="1" applyAlignment="1" applyProtection="1">
      <alignment horizontal="center" vertical="center"/>
      <protection hidden="1"/>
    </xf>
    <xf numFmtId="0" fontId="33" fillId="3" borderId="17" xfId="6" applyNumberFormat="1" applyFont="1" applyFill="1" applyBorder="1" applyAlignment="1" applyProtection="1">
      <alignment horizontal="center" vertical="center"/>
      <protection hidden="1"/>
    </xf>
    <xf numFmtId="0" fontId="33" fillId="3" borderId="19" xfId="6" applyNumberFormat="1" applyFont="1" applyFill="1" applyBorder="1" applyAlignment="1" applyProtection="1">
      <alignment horizontal="center" vertical="center"/>
      <protection hidden="1"/>
    </xf>
    <xf numFmtId="0" fontId="33" fillId="3" borderId="19" xfId="2" applyNumberFormat="1" applyFont="1" applyFill="1" applyBorder="1" applyAlignment="1" applyProtection="1">
      <alignment horizontal="center" vertical="center"/>
      <protection locked="0" hidden="1"/>
    </xf>
    <xf numFmtId="0" fontId="33" fillId="3" borderId="17" xfId="2" applyNumberFormat="1" applyFont="1" applyFill="1" applyBorder="1" applyAlignment="1" applyProtection="1">
      <alignment horizontal="center" vertical="center"/>
      <protection locked="0" hidden="1"/>
    </xf>
    <xf numFmtId="0" fontId="14" fillId="0" borderId="19" xfId="5" applyNumberFormat="1" applyFont="1" applyBorder="1" applyAlignment="1" applyProtection="1">
      <alignment horizontal="center" vertical="center"/>
      <protection hidden="1"/>
    </xf>
    <xf numFmtId="0" fontId="14" fillId="0" borderId="55" xfId="5" applyNumberFormat="1" applyFont="1" applyBorder="1" applyAlignment="1" applyProtection="1">
      <alignment horizontal="center" vertical="center"/>
      <protection hidden="1"/>
    </xf>
    <xf numFmtId="0" fontId="33" fillId="0" borderId="19" xfId="2" applyNumberFormat="1" applyFont="1" applyBorder="1" applyAlignment="1" applyProtection="1">
      <alignment horizontal="center" vertical="center"/>
      <protection hidden="1"/>
    </xf>
    <xf numFmtId="0" fontId="33" fillId="0" borderId="55" xfId="2" applyNumberFormat="1" applyFont="1" applyBorder="1" applyAlignment="1" applyProtection="1">
      <alignment horizontal="center" vertical="center"/>
      <protection hidden="1"/>
    </xf>
    <xf numFmtId="0" fontId="20" fillId="0" borderId="16" xfId="2" applyNumberFormat="1" applyFont="1" applyBorder="1" applyAlignment="1" applyProtection="1">
      <alignment horizontal="center" vertical="center" shrinkToFit="1"/>
      <protection hidden="1"/>
    </xf>
    <xf numFmtId="0" fontId="20" fillId="0" borderId="1" xfId="2" applyNumberFormat="1" applyFont="1" applyBorder="1" applyAlignment="1" applyProtection="1">
      <alignment horizontal="center" vertical="center" shrinkToFit="1"/>
      <protection hidden="1"/>
    </xf>
    <xf numFmtId="0" fontId="20" fillId="0" borderId="34" xfId="2" applyNumberFormat="1" applyFont="1" applyBorder="1" applyAlignment="1" applyProtection="1">
      <alignment horizontal="center" vertical="center" wrapText="1"/>
      <protection hidden="1"/>
    </xf>
    <xf numFmtId="0" fontId="20" fillId="0" borderId="18" xfId="2" applyNumberFormat="1" applyFont="1" applyBorder="1" applyAlignment="1" applyProtection="1">
      <alignment horizontal="center" vertical="center" wrapText="1"/>
      <protection hidden="1"/>
    </xf>
    <xf numFmtId="0" fontId="20" fillId="0" borderId="19" xfId="2" applyNumberFormat="1" applyFont="1" applyBorder="1" applyAlignment="1" applyProtection="1">
      <alignment horizontal="center" vertical="center" wrapText="1"/>
      <protection hidden="1"/>
    </xf>
    <xf numFmtId="0" fontId="33" fillId="3" borderId="0" xfId="6" applyNumberFormat="1" applyFont="1" applyFill="1" applyAlignment="1" applyProtection="1">
      <alignment horizontal="center" vertical="center"/>
      <protection hidden="1"/>
    </xf>
    <xf numFmtId="0" fontId="33" fillId="3" borderId="0" xfId="5" applyNumberFormat="1" applyFont="1" applyFill="1" applyAlignment="1" applyProtection="1">
      <alignment horizontal="center" vertical="center"/>
      <protection locked="0" hidden="1"/>
    </xf>
    <xf numFmtId="0" fontId="33" fillId="0" borderId="10" xfId="2" applyNumberFormat="1" applyFont="1" applyBorder="1" applyAlignment="1" applyProtection="1">
      <alignment horizontal="center" vertical="center"/>
      <protection hidden="1"/>
    </xf>
    <xf numFmtId="0" fontId="33" fillId="0" borderId="11" xfId="2" applyNumberFormat="1" applyFont="1" applyBorder="1" applyAlignment="1" applyProtection="1">
      <alignment horizontal="center" vertical="center"/>
      <protection hidden="1"/>
    </xf>
    <xf numFmtId="0" fontId="33" fillId="0" borderId="54" xfId="2" applyNumberFormat="1" applyFont="1" applyBorder="1" applyAlignment="1" applyProtection="1">
      <alignment horizontal="center" vertical="center"/>
      <protection hidden="1"/>
    </xf>
    <xf numFmtId="0" fontId="33" fillId="3" borderId="28" xfId="5" applyNumberFormat="1" applyFont="1" applyFill="1" applyBorder="1" applyAlignment="1" applyProtection="1">
      <alignment horizontal="center" vertical="center"/>
      <protection locked="0" hidden="1"/>
    </xf>
    <xf numFmtId="176" fontId="33" fillId="3" borderId="2" xfId="6" applyNumberFormat="1" applyFont="1" applyFill="1" applyBorder="1" applyAlignment="1" applyProtection="1">
      <alignment horizontal="center" vertical="center"/>
      <protection hidden="1"/>
    </xf>
    <xf numFmtId="176" fontId="33" fillId="3" borderId="3" xfId="6" applyNumberFormat="1" applyFont="1" applyFill="1" applyBorder="1" applyAlignment="1" applyProtection="1">
      <alignment horizontal="center" vertical="center"/>
      <protection hidden="1"/>
    </xf>
    <xf numFmtId="176" fontId="33" fillId="3" borderId="36" xfId="6" applyNumberFormat="1" applyFont="1" applyFill="1" applyBorder="1" applyAlignment="1" applyProtection="1">
      <alignment horizontal="center" vertical="center"/>
      <protection hidden="1"/>
    </xf>
    <xf numFmtId="176" fontId="33" fillId="3" borderId="27" xfId="6" applyNumberFormat="1" applyFont="1" applyFill="1" applyBorder="1" applyAlignment="1" applyProtection="1">
      <alignment horizontal="center" vertical="center"/>
      <protection hidden="1"/>
    </xf>
    <xf numFmtId="176" fontId="33" fillId="3" borderId="28" xfId="6" applyNumberFormat="1" applyFont="1" applyFill="1" applyBorder="1" applyAlignment="1" applyProtection="1">
      <alignment horizontal="center" vertical="center"/>
      <protection hidden="1"/>
    </xf>
    <xf numFmtId="176" fontId="33" fillId="3" borderId="39" xfId="6" applyNumberFormat="1" applyFont="1" applyFill="1" applyBorder="1" applyAlignment="1" applyProtection="1">
      <alignment horizontal="center" vertical="center"/>
      <protection hidden="1"/>
    </xf>
    <xf numFmtId="0" fontId="33" fillId="3" borderId="5" xfId="5" applyNumberFormat="1" applyFont="1" applyFill="1" applyBorder="1" applyAlignment="1" applyProtection="1">
      <alignment horizontal="center" vertical="center"/>
      <protection hidden="1"/>
    </xf>
    <xf numFmtId="0" fontId="33" fillId="3" borderId="6" xfId="5" applyNumberFormat="1" applyFont="1" applyFill="1" applyBorder="1" applyAlignment="1" applyProtection="1">
      <alignment horizontal="center" vertical="center"/>
      <protection hidden="1"/>
    </xf>
    <xf numFmtId="176" fontId="33" fillId="3" borderId="2" xfId="5" applyNumberFormat="1" applyFont="1" applyFill="1" applyBorder="1" applyAlignment="1" applyProtection="1">
      <alignment horizontal="center" vertical="center"/>
      <protection hidden="1"/>
    </xf>
    <xf numFmtId="176" fontId="33" fillId="3" borderId="3" xfId="5" applyNumberFormat="1" applyFont="1" applyFill="1" applyBorder="1" applyAlignment="1" applyProtection="1">
      <alignment horizontal="center" vertical="center"/>
      <protection hidden="1"/>
    </xf>
    <xf numFmtId="176" fontId="33" fillId="3" borderId="4" xfId="5" applyNumberFormat="1" applyFont="1" applyFill="1" applyBorder="1" applyAlignment="1" applyProtection="1">
      <alignment horizontal="center" vertical="center"/>
      <protection hidden="1"/>
    </xf>
    <xf numFmtId="176" fontId="33" fillId="3" borderId="5" xfId="5" applyNumberFormat="1" applyFont="1" applyFill="1" applyBorder="1" applyAlignment="1" applyProtection="1">
      <alignment horizontal="center" vertical="center"/>
      <protection hidden="1"/>
    </xf>
    <xf numFmtId="176" fontId="33" fillId="3" borderId="6" xfId="5" applyNumberFormat="1" applyFont="1" applyFill="1" applyBorder="1" applyAlignment="1" applyProtection="1">
      <alignment horizontal="center" vertical="center"/>
      <protection hidden="1"/>
    </xf>
    <xf numFmtId="176" fontId="33" fillId="3" borderId="7" xfId="5" applyNumberFormat="1" applyFont="1" applyFill="1" applyBorder="1" applyAlignment="1" applyProtection="1">
      <alignment horizontal="center" vertical="center"/>
      <protection hidden="1"/>
    </xf>
    <xf numFmtId="176" fontId="33" fillId="3" borderId="5" xfId="6" applyNumberFormat="1" applyFont="1" applyFill="1" applyBorder="1" applyAlignment="1" applyProtection="1">
      <alignment horizontal="center" vertical="center"/>
      <protection hidden="1"/>
    </xf>
    <xf numFmtId="176" fontId="33" fillId="3" borderId="6" xfId="6" applyNumberFormat="1" applyFont="1" applyFill="1" applyBorder="1" applyAlignment="1" applyProtection="1">
      <alignment horizontal="center" vertical="center"/>
      <protection hidden="1"/>
    </xf>
    <xf numFmtId="176" fontId="33" fillId="3" borderId="20" xfId="6" applyNumberFormat="1" applyFont="1" applyFill="1" applyBorder="1" applyAlignment="1" applyProtection="1">
      <alignment horizontal="center" vertical="center"/>
      <protection hidden="1"/>
    </xf>
    <xf numFmtId="0" fontId="33" fillId="3" borderId="35" xfId="7" applyNumberFormat="1" applyFont="1" applyFill="1" applyBorder="1" applyAlignment="1" applyProtection="1">
      <alignment horizontal="center" vertical="center"/>
      <protection hidden="1"/>
    </xf>
    <xf numFmtId="0" fontId="33" fillId="3" borderId="3" xfId="7" applyNumberFormat="1" applyFont="1" applyFill="1" applyBorder="1" applyAlignment="1" applyProtection="1">
      <alignment horizontal="center" vertical="center"/>
      <protection hidden="1"/>
    </xf>
    <xf numFmtId="0" fontId="33" fillId="3" borderId="4" xfId="7" applyNumberFormat="1" applyFont="1" applyFill="1" applyBorder="1" applyAlignment="1" applyProtection="1">
      <alignment horizontal="center" vertical="center"/>
      <protection hidden="1"/>
    </xf>
    <xf numFmtId="0" fontId="33" fillId="3" borderId="49" xfId="7" applyNumberFormat="1" applyFont="1" applyFill="1" applyBorder="1" applyAlignment="1" applyProtection="1">
      <alignment horizontal="center" vertical="center"/>
      <protection hidden="1"/>
    </xf>
    <xf numFmtId="0" fontId="33" fillId="3" borderId="0" xfId="7" applyNumberFormat="1" applyFont="1" applyFill="1" applyAlignment="1" applyProtection="1">
      <alignment horizontal="center" vertical="center"/>
      <protection hidden="1"/>
    </xf>
    <xf numFmtId="0" fontId="33" fillId="3" borderId="41" xfId="7" applyNumberFormat="1" applyFont="1" applyFill="1" applyBorder="1" applyAlignment="1" applyProtection="1">
      <alignment horizontal="center" vertical="center"/>
      <protection hidden="1"/>
    </xf>
    <xf numFmtId="0" fontId="33" fillId="3" borderId="2" xfId="5" applyNumberFormat="1" applyFont="1" applyFill="1" applyBorder="1" applyAlignment="1" applyProtection="1">
      <alignment horizontal="center" vertical="center"/>
      <protection hidden="1"/>
    </xf>
    <xf numFmtId="0" fontId="33" fillId="3" borderId="3" xfId="5" applyNumberFormat="1" applyFont="1" applyFill="1" applyBorder="1" applyAlignment="1" applyProtection="1">
      <alignment horizontal="center" vertical="center"/>
      <protection hidden="1"/>
    </xf>
    <xf numFmtId="0" fontId="33" fillId="3" borderId="43" xfId="5" applyNumberFormat="1" applyFont="1" applyFill="1" applyBorder="1" applyAlignment="1" applyProtection="1">
      <alignment horizontal="center" vertical="center"/>
      <protection hidden="1"/>
    </xf>
    <xf numFmtId="0" fontId="33" fillId="3" borderId="0" xfId="5" applyNumberFormat="1" applyFont="1" applyFill="1" applyAlignment="1" applyProtection="1">
      <alignment horizontal="center" vertical="center"/>
      <protection hidden="1"/>
    </xf>
    <xf numFmtId="0" fontId="33" fillId="0" borderId="4" xfId="6" applyNumberFormat="1" applyFont="1" applyBorder="1" applyAlignment="1" applyProtection="1">
      <alignment horizontal="center" vertical="center"/>
      <protection hidden="1"/>
    </xf>
    <xf numFmtId="0" fontId="33" fillId="0" borderId="41" xfId="6" applyNumberFormat="1" applyFont="1" applyBorder="1" applyAlignment="1" applyProtection="1">
      <alignment horizontal="center" vertical="center"/>
      <protection hidden="1"/>
    </xf>
    <xf numFmtId="176" fontId="33" fillId="0" borderId="1" xfId="5" applyNumberFormat="1" applyFont="1" applyBorder="1" applyAlignment="1" applyProtection="1">
      <alignment horizontal="center" vertical="center"/>
      <protection hidden="1"/>
    </xf>
    <xf numFmtId="0" fontId="33" fillId="3" borderId="47" xfId="7" applyNumberFormat="1" applyFont="1" applyFill="1" applyBorder="1" applyAlignment="1" applyProtection="1">
      <alignment horizontal="center" vertical="center"/>
      <protection hidden="1"/>
    </xf>
    <xf numFmtId="0" fontId="33" fillId="3" borderId="6" xfId="7" applyNumberFormat="1" applyFont="1" applyFill="1" applyBorder="1" applyAlignment="1" applyProtection="1">
      <alignment horizontal="center" vertical="center"/>
      <protection hidden="1"/>
    </xf>
    <xf numFmtId="0" fontId="33" fillId="3" borderId="7" xfId="7" applyNumberFormat="1" applyFont="1" applyFill="1" applyBorder="1" applyAlignment="1" applyProtection="1">
      <alignment horizontal="center" vertical="center"/>
      <protection hidden="1"/>
    </xf>
    <xf numFmtId="0" fontId="33" fillId="0" borderId="7" xfId="6" applyNumberFormat="1" applyFont="1" applyBorder="1" applyAlignment="1" applyProtection="1">
      <alignment horizontal="center" vertical="center"/>
      <protection hidden="1"/>
    </xf>
    <xf numFmtId="176" fontId="33" fillId="3" borderId="27" xfId="5" applyNumberFormat="1" applyFont="1" applyFill="1" applyBorder="1" applyAlignment="1" applyProtection="1">
      <alignment horizontal="center" vertical="center"/>
      <protection hidden="1"/>
    </xf>
    <xf numFmtId="176" fontId="33" fillId="3" borderId="28" xfId="5" applyNumberFormat="1" applyFont="1" applyFill="1" applyBorder="1" applyAlignment="1" applyProtection="1">
      <alignment horizontal="center" vertical="center"/>
      <protection hidden="1"/>
    </xf>
    <xf numFmtId="176" fontId="33" fillId="3" borderId="38" xfId="5" applyNumberFormat="1" applyFont="1" applyFill="1" applyBorder="1" applyAlignment="1" applyProtection="1">
      <alignment horizontal="center" vertical="center"/>
      <protection hidden="1"/>
    </xf>
    <xf numFmtId="0" fontId="33" fillId="0" borderId="49" xfId="7" applyNumberFormat="1" applyFont="1" applyBorder="1" applyAlignment="1" applyProtection="1">
      <alignment horizontal="center" vertical="center"/>
      <protection hidden="1"/>
    </xf>
    <xf numFmtId="0" fontId="33" fillId="0" borderId="0" xfId="7" applyNumberFormat="1" applyFont="1" applyAlignment="1" applyProtection="1">
      <alignment horizontal="center" vertical="center"/>
      <protection hidden="1"/>
    </xf>
    <xf numFmtId="0" fontId="33" fillId="0" borderId="41" xfId="7" applyNumberFormat="1" applyFont="1" applyBorder="1" applyAlignment="1" applyProtection="1">
      <alignment horizontal="center" vertical="center"/>
      <protection hidden="1"/>
    </xf>
    <xf numFmtId="0" fontId="33" fillId="0" borderId="47" xfId="7" applyNumberFormat="1" applyFont="1" applyBorder="1" applyAlignment="1" applyProtection="1">
      <alignment horizontal="center" vertical="center"/>
      <protection hidden="1"/>
    </xf>
    <xf numFmtId="0" fontId="33" fillId="0" borderId="6" xfId="7" applyNumberFormat="1" applyFont="1" applyBorder="1" applyAlignment="1" applyProtection="1">
      <alignment horizontal="center" vertical="center"/>
      <protection hidden="1"/>
    </xf>
    <xf numFmtId="0" fontId="33" fillId="0" borderId="7" xfId="7" applyNumberFormat="1" applyFont="1" applyBorder="1" applyAlignment="1" applyProtection="1">
      <alignment horizontal="center" vertical="center"/>
      <protection hidden="1"/>
    </xf>
    <xf numFmtId="0" fontId="33" fillId="0" borderId="35" xfId="7" applyNumberFormat="1" applyFont="1" applyBorder="1" applyAlignment="1" applyProtection="1">
      <alignment horizontal="center" vertical="center"/>
      <protection hidden="1"/>
    </xf>
    <xf numFmtId="0" fontId="33" fillId="0" borderId="3" xfId="7" applyNumberFormat="1" applyFont="1" applyBorder="1" applyAlignment="1" applyProtection="1">
      <alignment horizontal="center" vertical="center"/>
      <protection hidden="1"/>
    </xf>
    <xf numFmtId="0" fontId="33" fillId="0" borderId="4" xfId="7" applyNumberFormat="1" applyFont="1" applyBorder="1" applyAlignment="1" applyProtection="1">
      <alignment horizontal="center" vertical="center"/>
      <protection hidden="1"/>
    </xf>
    <xf numFmtId="0" fontId="33" fillId="0" borderId="28" xfId="5" applyNumberFormat="1" applyFont="1" applyBorder="1" applyAlignment="1" applyProtection="1">
      <alignment horizontal="center" vertical="center"/>
      <protection hidden="1"/>
    </xf>
    <xf numFmtId="0" fontId="33" fillId="3" borderId="28" xfId="5" applyNumberFormat="1" applyFont="1" applyFill="1" applyBorder="1" applyAlignment="1" applyProtection="1">
      <alignment horizontal="center" vertical="center" shrinkToFit="1"/>
      <protection locked="0" hidden="1"/>
    </xf>
    <xf numFmtId="0" fontId="33" fillId="0" borderId="10" xfId="5" applyNumberFormat="1" applyFont="1" applyBorder="1" applyAlignment="1" applyProtection="1">
      <alignment horizontal="center" vertical="center"/>
      <protection hidden="1"/>
    </xf>
    <xf numFmtId="0" fontId="33" fillId="0" borderId="11" xfId="5" applyNumberFormat="1" applyFont="1" applyBorder="1" applyAlignment="1" applyProtection="1">
      <alignment horizontal="center" vertical="center"/>
      <protection hidden="1"/>
    </xf>
    <xf numFmtId="0" fontId="33" fillId="0" borderId="16" xfId="5" applyNumberFormat="1" applyFont="1" applyBorder="1" applyAlignment="1" applyProtection="1">
      <alignment horizontal="center" vertical="center"/>
      <protection hidden="1"/>
    </xf>
    <xf numFmtId="0" fontId="33" fillId="0" borderId="1" xfId="5" applyNumberFormat="1" applyFont="1" applyBorder="1" applyAlignment="1" applyProtection="1">
      <alignment horizontal="center" vertical="center"/>
      <protection hidden="1"/>
    </xf>
    <xf numFmtId="0" fontId="33" fillId="0" borderId="31" xfId="5" applyNumberFormat="1" applyFont="1" applyBorder="1" applyAlignment="1" applyProtection="1">
      <alignment horizontal="center" vertical="center"/>
      <protection hidden="1"/>
    </xf>
    <xf numFmtId="0" fontId="33" fillId="0" borderId="32" xfId="5" applyNumberFormat="1" applyFont="1" applyBorder="1" applyAlignment="1" applyProtection="1">
      <alignment horizontal="center" vertical="center"/>
      <protection hidden="1"/>
    </xf>
    <xf numFmtId="0" fontId="33" fillId="0" borderId="53" xfId="5" applyNumberFormat="1" applyFont="1" applyBorder="1" applyAlignment="1" applyProtection="1">
      <alignment horizontal="center" vertical="center"/>
      <protection hidden="1"/>
    </xf>
    <xf numFmtId="0" fontId="33" fillId="0" borderId="43" xfId="5" applyNumberFormat="1" applyFont="1" applyBorder="1" applyAlignment="1" applyProtection="1">
      <alignment horizontal="center" vertical="center"/>
      <protection hidden="1"/>
    </xf>
    <xf numFmtId="0" fontId="33" fillId="0" borderId="0" xfId="5" applyNumberFormat="1" applyFont="1" applyAlignment="1" applyProtection="1">
      <alignment horizontal="center" vertical="center"/>
      <protection hidden="1"/>
    </xf>
    <xf numFmtId="0" fontId="33" fillId="0" borderId="41" xfId="5" applyNumberFormat="1" applyFont="1" applyBorder="1" applyAlignment="1" applyProtection="1">
      <alignment horizontal="center" vertical="center"/>
      <protection hidden="1"/>
    </xf>
    <xf numFmtId="0" fontId="33" fillId="0" borderId="5" xfId="5" applyNumberFormat="1" applyFont="1" applyBorder="1" applyAlignment="1" applyProtection="1">
      <alignment horizontal="center" vertical="center"/>
      <protection hidden="1"/>
    </xf>
    <xf numFmtId="0" fontId="33" fillId="0" borderId="6" xfId="5" applyNumberFormat="1" applyFont="1" applyBorder="1" applyAlignment="1" applyProtection="1">
      <alignment horizontal="center" vertical="center"/>
      <protection hidden="1"/>
    </xf>
    <xf numFmtId="0" fontId="33" fillId="0" borderId="7" xfId="5" applyNumberFormat="1" applyFont="1" applyBorder="1" applyAlignment="1" applyProtection="1">
      <alignment horizontal="center" vertical="center"/>
      <protection hidden="1"/>
    </xf>
    <xf numFmtId="0" fontId="33" fillId="0" borderId="31" xfId="5" applyNumberFormat="1" applyFont="1" applyBorder="1" applyAlignment="1" applyProtection="1">
      <alignment horizontal="center" vertical="center" wrapText="1"/>
      <protection hidden="1"/>
    </xf>
    <xf numFmtId="0" fontId="33" fillId="0" borderId="32" xfId="5" applyNumberFormat="1" applyFont="1" applyBorder="1" applyAlignment="1" applyProtection="1">
      <alignment horizontal="center" vertical="center" wrapText="1"/>
      <protection hidden="1"/>
    </xf>
    <xf numFmtId="0" fontId="33" fillId="0" borderId="53" xfId="5" applyNumberFormat="1" applyFont="1" applyBorder="1" applyAlignment="1" applyProtection="1">
      <alignment horizontal="center" vertical="center" wrapText="1"/>
      <protection hidden="1"/>
    </xf>
    <xf numFmtId="0" fontId="33" fillId="0" borderId="43" xfId="5" applyNumberFormat="1" applyFont="1" applyBorder="1" applyAlignment="1" applyProtection="1">
      <alignment horizontal="center" vertical="center" wrapText="1"/>
      <protection hidden="1"/>
    </xf>
    <xf numFmtId="0" fontId="33" fillId="0" borderId="0" xfId="5" applyNumberFormat="1" applyFont="1" applyAlignment="1" applyProtection="1">
      <alignment horizontal="center" vertical="center" wrapText="1"/>
      <protection hidden="1"/>
    </xf>
    <xf numFmtId="0" fontId="33" fillId="0" borderId="41" xfId="5" applyNumberFormat="1" applyFont="1" applyBorder="1" applyAlignment="1" applyProtection="1">
      <alignment horizontal="center" vertical="center" wrapText="1"/>
      <protection hidden="1"/>
    </xf>
    <xf numFmtId="0" fontId="33" fillId="0" borderId="5" xfId="5" applyNumberFormat="1" applyFont="1" applyBorder="1" applyAlignment="1" applyProtection="1">
      <alignment horizontal="center" vertical="center" wrapText="1"/>
      <protection hidden="1"/>
    </xf>
    <xf numFmtId="0" fontId="33" fillId="0" borderId="6" xfId="5" applyNumberFormat="1" applyFont="1" applyBorder="1" applyAlignment="1" applyProtection="1">
      <alignment horizontal="center" vertical="center" wrapText="1"/>
      <protection hidden="1"/>
    </xf>
    <xf numFmtId="0" fontId="33" fillId="0" borderId="7" xfId="5" applyNumberFormat="1" applyFont="1" applyBorder="1" applyAlignment="1" applyProtection="1">
      <alignment horizontal="center" vertical="center" wrapText="1"/>
      <protection hidden="1"/>
    </xf>
    <xf numFmtId="0" fontId="33" fillId="0" borderId="33" xfId="5" applyNumberFormat="1" applyFont="1" applyBorder="1" applyAlignment="1" applyProtection="1">
      <alignment horizontal="center" vertical="center" wrapText="1"/>
      <protection hidden="1"/>
    </xf>
    <xf numFmtId="0" fontId="33" fillId="0" borderId="50" xfId="5" applyNumberFormat="1" applyFont="1" applyBorder="1" applyAlignment="1" applyProtection="1">
      <alignment horizontal="center" vertical="center" wrapText="1"/>
      <protection hidden="1"/>
    </xf>
    <xf numFmtId="0" fontId="33" fillId="0" borderId="20" xfId="5" applyNumberFormat="1" applyFont="1" applyBorder="1" applyAlignment="1" applyProtection="1">
      <alignment horizontal="center" vertical="center" wrapText="1"/>
      <protection hidden="1"/>
    </xf>
    <xf numFmtId="0" fontId="14" fillId="7" borderId="3" xfId="8" applyNumberFormat="1" applyFont="1" applyFill="1" applyBorder="1" applyAlignment="1">
      <alignment horizontal="center" vertical="center"/>
    </xf>
    <xf numFmtId="0" fontId="14" fillId="7" borderId="148" xfId="8" applyNumberFormat="1" applyFont="1" applyFill="1" applyBorder="1" applyAlignment="1">
      <alignment horizontal="center" vertical="center"/>
    </xf>
    <xf numFmtId="176" fontId="14" fillId="7" borderId="3" xfId="8" applyNumberFormat="1" applyFont="1" applyFill="1" applyBorder="1" applyAlignment="1">
      <alignment horizontal="center" vertical="center" shrinkToFit="1"/>
    </xf>
    <xf numFmtId="176" fontId="14" fillId="7" borderId="148" xfId="8" applyNumberFormat="1" applyFont="1" applyFill="1" applyBorder="1" applyAlignment="1">
      <alignment horizontal="center" vertical="center" shrinkToFit="1"/>
    </xf>
    <xf numFmtId="0" fontId="14" fillId="7" borderId="75" xfId="8" applyNumberFormat="1" applyFont="1" applyFill="1" applyBorder="1" applyAlignment="1">
      <alignment horizontal="center" vertical="center"/>
    </xf>
    <xf numFmtId="0" fontId="14" fillId="7" borderId="80" xfId="8" applyNumberFormat="1" applyFont="1" applyFill="1" applyBorder="1" applyAlignment="1">
      <alignment horizontal="center" vertical="center"/>
    </xf>
    <xf numFmtId="0" fontId="23" fillId="0" borderId="0" xfId="8" applyNumberFormat="1" applyFont="1">
      <alignment vertical="center"/>
    </xf>
    <xf numFmtId="0" fontId="14" fillId="7" borderId="4" xfId="8" applyNumberFormat="1" applyFont="1" applyFill="1" applyBorder="1" applyAlignment="1">
      <alignment horizontal="center" vertical="center"/>
    </xf>
    <xf numFmtId="0" fontId="14" fillId="7" borderId="149" xfId="8" applyNumberFormat="1" applyFont="1" applyFill="1" applyBorder="1" applyAlignment="1">
      <alignment horizontal="center" vertical="center"/>
    </xf>
    <xf numFmtId="0" fontId="14" fillId="7" borderId="93" xfId="8" applyNumberFormat="1" applyFont="1" applyFill="1" applyBorder="1" applyAlignment="1">
      <alignment horizontal="center" vertical="center"/>
    </xf>
    <xf numFmtId="0" fontId="14" fillId="7" borderId="150" xfId="8" applyNumberFormat="1" applyFont="1" applyFill="1" applyBorder="1" applyAlignment="1">
      <alignment horizontal="center" vertical="center"/>
    </xf>
    <xf numFmtId="176" fontId="14" fillId="7" borderId="3" xfId="8" applyNumberFormat="1" applyFont="1" applyFill="1" applyBorder="1" applyAlignment="1">
      <alignment horizontal="center" vertical="center"/>
    </xf>
    <xf numFmtId="176" fontId="14" fillId="7" borderId="148" xfId="8" applyNumberFormat="1" applyFont="1" applyFill="1" applyBorder="1" applyAlignment="1">
      <alignment horizontal="center" vertical="center"/>
    </xf>
    <xf numFmtId="0" fontId="14" fillId="7" borderId="146" xfId="8" applyNumberFormat="1" applyFont="1" applyFill="1" applyBorder="1" applyAlignment="1">
      <alignment horizontal="center" vertical="center"/>
    </xf>
    <xf numFmtId="0" fontId="14" fillId="7" borderId="7" xfId="8" applyNumberFormat="1" applyFont="1" applyFill="1" applyBorder="1" applyAlignment="1">
      <alignment horizontal="center" vertical="center"/>
    </xf>
    <xf numFmtId="0" fontId="14" fillId="7" borderId="88" xfId="8" applyNumberFormat="1" applyFont="1" applyFill="1" applyBorder="1" applyAlignment="1">
      <alignment horizontal="center" vertical="center"/>
    </xf>
    <xf numFmtId="0" fontId="14" fillId="7" borderId="99" xfId="8" applyNumberFormat="1" applyFont="1" applyFill="1" applyBorder="1" applyAlignment="1">
      <alignment horizontal="center" vertical="center"/>
    </xf>
    <xf numFmtId="0" fontId="14" fillId="7" borderId="76" xfId="8" applyNumberFormat="1" applyFont="1" applyFill="1" applyBorder="1" applyAlignment="1">
      <alignment horizontal="center" vertical="center"/>
    </xf>
    <xf numFmtId="0" fontId="14" fillId="7" borderId="6" xfId="8" applyNumberFormat="1" applyFont="1" applyFill="1" applyBorder="1" applyAlignment="1">
      <alignment horizontal="center" vertical="center"/>
    </xf>
    <xf numFmtId="176" fontId="14" fillId="7" borderId="6" xfId="8" applyNumberFormat="1" applyFont="1" applyFill="1" applyBorder="1" applyAlignment="1">
      <alignment horizontal="center" vertical="center"/>
    </xf>
    <xf numFmtId="176" fontId="14" fillId="7" borderId="6" xfId="8" applyNumberFormat="1" applyFont="1" applyFill="1" applyBorder="1" applyAlignment="1">
      <alignment horizontal="center" vertical="center" shrinkToFit="1"/>
    </xf>
    <xf numFmtId="0" fontId="23" fillId="0" borderId="17" xfId="8" applyNumberFormat="1" applyFont="1" applyBorder="1" applyAlignment="1">
      <alignment horizontal="center" vertical="center" shrinkToFit="1"/>
    </xf>
    <xf numFmtId="0" fontId="23" fillId="0" borderId="18" xfId="8" applyNumberFormat="1" applyFont="1" applyBorder="1" applyAlignment="1">
      <alignment horizontal="center" vertical="center" shrinkToFit="1"/>
    </xf>
    <xf numFmtId="0" fontId="23" fillId="0" borderId="19" xfId="8" applyNumberFormat="1" applyFont="1" applyBorder="1" applyAlignment="1">
      <alignment horizontal="center" vertical="center" shrinkToFit="1"/>
    </xf>
    <xf numFmtId="0" fontId="14" fillId="7" borderId="145" xfId="8" applyNumberFormat="1" applyFont="1" applyFill="1" applyBorder="1" applyAlignment="1">
      <alignment horizontal="center" vertical="center" wrapText="1"/>
    </xf>
    <xf numFmtId="0" fontId="14" fillId="7" borderId="68" xfId="8" applyNumberFormat="1" applyFont="1" applyFill="1" applyBorder="1" applyAlignment="1">
      <alignment horizontal="center" vertical="center" wrapText="1"/>
    </xf>
    <xf numFmtId="0" fontId="14" fillId="7" borderId="146" xfId="8" applyNumberFormat="1" applyFont="1" applyFill="1" applyBorder="1" applyAlignment="1">
      <alignment horizontal="center" vertical="center" wrapText="1"/>
    </xf>
    <xf numFmtId="0" fontId="14" fillId="7" borderId="128" xfId="8" applyNumberFormat="1" applyFont="1" applyFill="1" applyBorder="1" applyAlignment="1">
      <alignment horizontal="center" vertical="center" wrapText="1"/>
    </xf>
    <xf numFmtId="0" fontId="14" fillId="7" borderId="0" xfId="8" applyNumberFormat="1" applyFont="1" applyFill="1" applyAlignment="1">
      <alignment horizontal="center" vertical="center" wrapText="1"/>
    </xf>
    <xf numFmtId="0" fontId="14" fillId="7" borderId="41" xfId="8" applyNumberFormat="1" applyFont="1" applyFill="1" applyBorder="1" applyAlignment="1">
      <alignment horizontal="center" vertical="center" wrapText="1"/>
    </xf>
    <xf numFmtId="0" fontId="14" fillId="7" borderId="147" xfId="8" applyNumberFormat="1" applyFont="1" applyFill="1" applyBorder="1" applyAlignment="1">
      <alignment horizontal="center" vertical="center" wrapText="1"/>
    </xf>
    <xf numFmtId="0" fontId="14" fillId="7" borderId="148" xfId="8" applyNumberFormat="1" applyFont="1" applyFill="1" applyBorder="1" applyAlignment="1">
      <alignment horizontal="center" vertical="center" wrapText="1"/>
    </xf>
    <xf numFmtId="0" fontId="14" fillId="7" borderId="149" xfId="8" applyNumberFormat="1" applyFont="1" applyFill="1" applyBorder="1" applyAlignment="1">
      <alignment horizontal="center" vertical="center" wrapText="1"/>
    </xf>
    <xf numFmtId="0" fontId="14" fillId="7" borderId="87" xfId="8" applyNumberFormat="1" applyFont="1" applyFill="1" applyBorder="1" applyAlignment="1">
      <alignment horizontal="center" vertical="center"/>
    </xf>
    <xf numFmtId="0" fontId="14" fillId="7" borderId="98" xfId="8" applyNumberFormat="1" applyFont="1" applyFill="1" applyBorder="1" applyAlignment="1">
      <alignment horizontal="center" vertical="center"/>
    </xf>
    <xf numFmtId="176" fontId="14" fillId="7" borderId="68" xfId="8" applyNumberFormat="1" applyFont="1" applyFill="1" applyBorder="1" applyAlignment="1">
      <alignment horizontal="center" vertical="center"/>
    </xf>
    <xf numFmtId="0" fontId="14" fillId="7" borderId="68" xfId="8" applyNumberFormat="1" applyFont="1" applyFill="1" applyBorder="1" applyAlignment="1">
      <alignment horizontal="center" vertical="center"/>
    </xf>
    <xf numFmtId="176" fontId="14" fillId="7" borderId="68" xfId="8" applyNumberFormat="1" applyFont="1" applyFill="1" applyBorder="1" applyAlignment="1">
      <alignment horizontal="center" vertical="center" shrinkToFit="1"/>
    </xf>
    <xf numFmtId="0" fontId="14" fillId="7" borderId="70" xfId="8" applyNumberFormat="1" applyFont="1" applyFill="1" applyBorder="1" applyAlignment="1">
      <alignment horizontal="center" vertical="center"/>
    </xf>
    <xf numFmtId="0" fontId="23" fillId="0" borderId="95" xfId="8" applyNumberFormat="1" applyFont="1" applyBorder="1" applyAlignment="1">
      <alignment horizontal="center" vertical="center" shrinkToFit="1"/>
    </xf>
    <xf numFmtId="0" fontId="23" fillId="0" borderId="108" xfId="8" applyNumberFormat="1" applyFont="1" applyBorder="1" applyAlignment="1">
      <alignment horizontal="center" vertical="center" shrinkToFit="1"/>
    </xf>
    <xf numFmtId="0" fontId="23" fillId="0" borderId="100" xfId="8" applyNumberFormat="1" applyFont="1" applyBorder="1" applyAlignment="1">
      <alignment horizontal="center" vertical="center" shrinkToFit="1"/>
    </xf>
    <xf numFmtId="0" fontId="20" fillId="0" borderId="131" xfId="8" applyNumberFormat="1" applyFont="1" applyBorder="1" applyAlignment="1">
      <alignment horizontal="center" vertical="center" shrinkToFit="1"/>
    </xf>
    <xf numFmtId="0" fontId="20" fillId="0" borderId="132" xfId="8" applyNumberFormat="1" applyFont="1" applyBorder="1" applyAlignment="1">
      <alignment horizontal="center" vertical="center" shrinkToFit="1"/>
    </xf>
    <xf numFmtId="0" fontId="20" fillId="0" borderId="5" xfId="8" applyNumberFormat="1" applyFont="1" applyBorder="1" applyAlignment="1">
      <alignment horizontal="center" vertical="center" shrinkToFit="1"/>
    </xf>
    <xf numFmtId="0" fontId="20" fillId="0" borderId="7" xfId="8" applyNumberFormat="1" applyFont="1" applyBorder="1" applyAlignment="1">
      <alignment horizontal="center" vertical="center" shrinkToFit="1"/>
    </xf>
    <xf numFmtId="0" fontId="23" fillId="3" borderId="43" xfId="8" applyNumberFormat="1" applyFont="1" applyFill="1" applyBorder="1" applyAlignment="1">
      <alignment horizontal="center" vertical="center" shrinkToFit="1"/>
    </xf>
    <xf numFmtId="0" fontId="23" fillId="3" borderId="0" xfId="8" applyNumberFormat="1" applyFont="1" applyFill="1" applyAlignment="1">
      <alignment horizontal="center" vertical="center" shrinkToFit="1"/>
    </xf>
    <xf numFmtId="0" fontId="23" fillId="3" borderId="5" xfId="8" applyNumberFormat="1" applyFont="1" applyFill="1" applyBorder="1" applyAlignment="1">
      <alignment horizontal="center" vertical="center" shrinkToFit="1"/>
    </xf>
    <xf numFmtId="0" fontId="23" fillId="3" borderId="6" xfId="8" applyNumberFormat="1" applyFont="1" applyFill="1" applyBorder="1" applyAlignment="1">
      <alignment horizontal="center" vertical="center" shrinkToFit="1"/>
    </xf>
    <xf numFmtId="0" fontId="38" fillId="3" borderId="131" xfId="8" applyNumberFormat="1" applyFont="1" applyFill="1" applyBorder="1" applyAlignment="1">
      <alignment horizontal="center"/>
    </xf>
    <xf numFmtId="0" fontId="38" fillId="3" borderId="133" xfId="8" applyNumberFormat="1" applyFont="1" applyFill="1" applyBorder="1" applyAlignment="1">
      <alignment horizontal="center"/>
    </xf>
    <xf numFmtId="0" fontId="38" fillId="3" borderId="5" xfId="8" applyNumberFormat="1" applyFont="1" applyFill="1" applyBorder="1" applyAlignment="1">
      <alignment horizontal="center"/>
    </xf>
    <xf numFmtId="0" fontId="38" fillId="3" borderId="6" xfId="8" applyNumberFormat="1" applyFont="1" applyFill="1" applyBorder="1" applyAlignment="1">
      <alignment horizontal="center"/>
    </xf>
    <xf numFmtId="0" fontId="23" fillId="0" borderId="4" xfId="8" applyNumberFormat="1" applyFont="1" applyBorder="1" applyAlignment="1">
      <alignment horizontal="center" vertical="center" shrinkToFit="1"/>
    </xf>
    <xf numFmtId="0" fontId="23" fillId="0" borderId="2" xfId="8" applyNumberFormat="1" applyFont="1" applyBorder="1" applyAlignment="1">
      <alignment horizontal="center" vertical="center" shrinkToFit="1"/>
    </xf>
    <xf numFmtId="0" fontId="23" fillId="0" borderId="144" xfId="8" applyNumberFormat="1" applyFont="1" applyBorder="1" applyAlignment="1">
      <alignment horizontal="center" vertical="center" shrinkToFit="1"/>
    </xf>
    <xf numFmtId="0" fontId="23" fillId="0" borderId="8" xfId="8" applyNumberFormat="1" applyFont="1" applyBorder="1" applyAlignment="1">
      <alignment horizontal="center" vertical="center" shrinkToFit="1"/>
    </xf>
    <xf numFmtId="0" fontId="14" fillId="0" borderId="8" xfId="8" applyNumberFormat="1" applyFont="1" applyBorder="1" applyAlignment="1">
      <alignment horizontal="center" vertical="center" shrinkToFit="1"/>
    </xf>
    <xf numFmtId="0" fontId="23" fillId="0" borderId="94" xfId="8" applyNumberFormat="1" applyFont="1" applyBorder="1" applyAlignment="1">
      <alignment horizontal="center" vertical="center" shrinkToFit="1"/>
    </xf>
    <xf numFmtId="0" fontId="23" fillId="0" borderId="107" xfId="8" applyNumberFormat="1" applyFont="1" applyBorder="1" applyAlignment="1">
      <alignment horizontal="center" vertical="center" shrinkToFit="1"/>
    </xf>
    <xf numFmtId="0" fontId="23" fillId="0" borderId="97" xfId="8" applyNumberFormat="1" applyFont="1" applyBorder="1" applyAlignment="1">
      <alignment horizontal="center" vertical="center" shrinkToFit="1"/>
    </xf>
    <xf numFmtId="0" fontId="23" fillId="0" borderId="93" xfId="8" applyNumberFormat="1" applyFont="1" applyBorder="1" applyAlignment="1">
      <alignment horizontal="center" vertical="center" shrinkToFit="1"/>
    </xf>
    <xf numFmtId="0" fontId="23" fillId="0" borderId="106" xfId="8" applyNumberFormat="1" applyFont="1" applyBorder="1" applyAlignment="1">
      <alignment horizontal="center" vertical="center" shrinkToFit="1"/>
    </xf>
    <xf numFmtId="0" fontId="23" fillId="0" borderId="99" xfId="8" applyNumberFormat="1" applyFont="1" applyBorder="1" applyAlignment="1">
      <alignment horizontal="center" vertical="center" shrinkToFit="1"/>
    </xf>
    <xf numFmtId="0" fontId="39" fillId="3" borderId="2" xfId="8" applyNumberFormat="1" applyFont="1" applyFill="1" applyBorder="1" applyAlignment="1">
      <alignment horizontal="center" vertical="center" wrapText="1" shrinkToFit="1"/>
    </xf>
    <xf numFmtId="0" fontId="39" fillId="3" borderId="3" xfId="8" applyNumberFormat="1" applyFont="1" applyFill="1" applyBorder="1" applyAlignment="1">
      <alignment horizontal="center" vertical="center" wrapText="1" shrinkToFit="1"/>
    </xf>
    <xf numFmtId="0" fontId="39" fillId="3" borderId="4" xfId="8" applyNumberFormat="1" applyFont="1" applyFill="1" applyBorder="1" applyAlignment="1">
      <alignment horizontal="center" vertical="center" wrapText="1" shrinkToFit="1"/>
    </xf>
    <xf numFmtId="0" fontId="39" fillId="3" borderId="43" xfId="8" applyNumberFormat="1" applyFont="1" applyFill="1" applyBorder="1" applyAlignment="1">
      <alignment horizontal="center" vertical="center" wrapText="1" shrinkToFit="1"/>
    </xf>
    <xf numFmtId="0" fontId="39" fillId="3" borderId="0" xfId="8" applyNumberFormat="1" applyFont="1" applyFill="1" applyAlignment="1">
      <alignment horizontal="center" vertical="center" wrapText="1" shrinkToFit="1"/>
    </xf>
    <xf numFmtId="0" fontId="39" fillId="3" borderId="41" xfId="8" applyNumberFormat="1" applyFont="1" applyFill="1" applyBorder="1" applyAlignment="1">
      <alignment horizontal="center" vertical="center" wrapText="1" shrinkToFit="1"/>
    </xf>
    <xf numFmtId="0" fontId="39" fillId="3" borderId="5" xfId="8" applyNumberFormat="1" applyFont="1" applyFill="1" applyBorder="1" applyAlignment="1">
      <alignment horizontal="center" vertical="center" wrapText="1" shrinkToFit="1"/>
    </xf>
    <xf numFmtId="0" fontId="39" fillId="3" borderId="6" xfId="8" applyNumberFormat="1" applyFont="1" applyFill="1" applyBorder="1" applyAlignment="1">
      <alignment horizontal="center" vertical="center" wrapText="1" shrinkToFit="1"/>
    </xf>
    <xf numFmtId="0" fontId="39" fillId="3" borderId="7" xfId="8" applyNumberFormat="1" applyFont="1" applyFill="1" applyBorder="1" applyAlignment="1">
      <alignment horizontal="center" vertical="center" wrapText="1" shrinkToFit="1"/>
    </xf>
    <xf numFmtId="0" fontId="23" fillId="7" borderId="93" xfId="8" applyNumberFormat="1" applyFont="1" applyFill="1" applyBorder="1" applyAlignment="1">
      <alignment horizontal="center" vertical="center" shrinkToFit="1"/>
    </xf>
    <xf numFmtId="0" fontId="23" fillId="7" borderId="106" xfId="8" applyNumberFormat="1" applyFont="1" applyFill="1" applyBorder="1" applyAlignment="1">
      <alignment horizontal="center" vertical="center" shrinkToFit="1"/>
    </xf>
    <xf numFmtId="0" fontId="23" fillId="7" borderId="99" xfId="8" applyNumberFormat="1" applyFont="1" applyFill="1" applyBorder="1" applyAlignment="1">
      <alignment horizontal="center" vertical="center" shrinkToFit="1"/>
    </xf>
    <xf numFmtId="0" fontId="23" fillId="7" borderId="94" xfId="8" applyNumberFormat="1" applyFont="1" applyFill="1" applyBorder="1" applyAlignment="1">
      <alignment horizontal="center" vertical="center" shrinkToFit="1"/>
    </xf>
    <xf numFmtId="0" fontId="23" fillId="7" borderId="107" xfId="8" applyNumberFormat="1" applyFont="1" applyFill="1" applyBorder="1" applyAlignment="1">
      <alignment horizontal="center" vertical="center" shrinkToFit="1"/>
    </xf>
    <xf numFmtId="0" fontId="23" fillId="7" borderId="97" xfId="8" applyNumberFormat="1" applyFont="1" applyFill="1" applyBorder="1" applyAlignment="1">
      <alignment horizontal="center" vertical="center" shrinkToFit="1"/>
    </xf>
    <xf numFmtId="0" fontId="23" fillId="7" borderId="120" xfId="8" applyNumberFormat="1" applyFont="1" applyFill="1" applyBorder="1" applyAlignment="1">
      <alignment horizontal="center" vertical="center" shrinkToFit="1"/>
    </xf>
    <xf numFmtId="0" fontId="23" fillId="7" borderId="127" xfId="8" applyNumberFormat="1" applyFont="1" applyFill="1" applyBorder="1" applyAlignment="1">
      <alignment horizontal="center" vertical="center" shrinkToFit="1"/>
    </xf>
    <xf numFmtId="0" fontId="23" fillId="7" borderId="102" xfId="8" applyNumberFormat="1" applyFont="1" applyFill="1" applyBorder="1" applyAlignment="1">
      <alignment horizontal="center" vertical="center" shrinkToFit="1"/>
    </xf>
    <xf numFmtId="0" fontId="23" fillId="0" borderId="121" xfId="8" applyNumberFormat="1" applyFont="1" applyBorder="1" applyAlignment="1">
      <alignment horizontal="center" vertical="center" shrinkToFit="1"/>
    </xf>
    <xf numFmtId="0" fontId="23" fillId="0" borderId="3" xfId="8" applyNumberFormat="1" applyFont="1" applyBorder="1" applyAlignment="1">
      <alignment horizontal="center" vertical="center" shrinkToFit="1"/>
    </xf>
    <xf numFmtId="0" fontId="23" fillId="0" borderId="63" xfId="8" applyNumberFormat="1" applyFont="1" applyBorder="1" applyAlignment="1">
      <alignment horizontal="center" vertical="center" shrinkToFit="1"/>
    </xf>
    <xf numFmtId="0" fontId="23" fillId="0" borderId="128" xfId="8" applyNumberFormat="1" applyFont="1" applyBorder="1" applyAlignment="1">
      <alignment horizontal="center" vertical="center" shrinkToFit="1"/>
    </xf>
    <xf numFmtId="0" fontId="23" fillId="0" borderId="0" xfId="8" applyNumberFormat="1" applyFont="1" applyAlignment="1">
      <alignment horizontal="center" vertical="center" shrinkToFit="1"/>
    </xf>
    <xf numFmtId="0" fontId="23" fillId="0" borderId="129" xfId="8" applyNumberFormat="1" applyFont="1" applyBorder="1" applyAlignment="1">
      <alignment horizontal="center" vertical="center" shrinkToFit="1"/>
    </xf>
    <xf numFmtId="0" fontId="23" fillId="0" borderId="134" xfId="8" applyNumberFormat="1" applyFont="1" applyBorder="1" applyAlignment="1">
      <alignment horizontal="center" vertical="center" shrinkToFit="1"/>
    </xf>
    <xf numFmtId="0" fontId="23" fillId="0" borderId="6" xfId="8" applyNumberFormat="1" applyFont="1" applyBorder="1" applyAlignment="1">
      <alignment horizontal="center" vertical="center" shrinkToFit="1"/>
    </xf>
    <xf numFmtId="0" fontId="23" fillId="0" borderId="64" xfId="8" applyNumberFormat="1" applyFont="1" applyBorder="1" applyAlignment="1">
      <alignment horizontal="center" vertical="center" shrinkToFit="1"/>
    </xf>
    <xf numFmtId="0" fontId="38" fillId="3" borderId="122" xfId="8" applyNumberFormat="1" applyFont="1" applyFill="1" applyBorder="1" applyAlignment="1">
      <alignment horizontal="center" vertical="center" wrapText="1" shrinkToFit="1"/>
    </xf>
    <xf numFmtId="0" fontId="38" fillId="3" borderId="3" xfId="8" applyNumberFormat="1" applyFont="1" applyFill="1" applyBorder="1" applyAlignment="1">
      <alignment horizontal="center" vertical="center" wrapText="1" shrinkToFit="1"/>
    </xf>
    <xf numFmtId="0" fontId="38" fillId="3" borderId="4" xfId="8" applyNumberFormat="1" applyFont="1" applyFill="1" applyBorder="1" applyAlignment="1">
      <alignment horizontal="center" vertical="center" wrapText="1" shrinkToFit="1"/>
    </xf>
    <xf numFmtId="0" fontId="38" fillId="3" borderId="130" xfId="8" applyNumberFormat="1" applyFont="1" applyFill="1" applyBorder="1" applyAlignment="1">
      <alignment horizontal="center" vertical="center" wrapText="1" shrinkToFit="1"/>
    </xf>
    <xf numFmtId="0" fontId="38" fillId="3" borderId="0" xfId="8" applyNumberFormat="1" applyFont="1" applyFill="1" applyAlignment="1">
      <alignment horizontal="center" vertical="center" wrapText="1" shrinkToFit="1"/>
    </xf>
    <xf numFmtId="0" fontId="38" fillId="3" borderId="41" xfId="8" applyNumberFormat="1" applyFont="1" applyFill="1" applyBorder="1" applyAlignment="1">
      <alignment horizontal="center" vertical="center" wrapText="1" shrinkToFit="1"/>
    </xf>
    <xf numFmtId="0" fontId="38" fillId="3" borderId="135" xfId="8" applyNumberFormat="1" applyFont="1" applyFill="1" applyBorder="1" applyAlignment="1">
      <alignment horizontal="center" vertical="center" wrapText="1" shrinkToFit="1"/>
    </xf>
    <xf numFmtId="0" fontId="38" fillId="3" borderId="6" xfId="8" applyNumberFormat="1" applyFont="1" applyFill="1" applyBorder="1" applyAlignment="1">
      <alignment horizontal="center" vertical="center" wrapText="1" shrinkToFit="1"/>
    </xf>
    <xf numFmtId="0" fontId="38" fillId="3" borderId="7" xfId="8" applyNumberFormat="1" applyFont="1" applyFill="1" applyBorder="1" applyAlignment="1">
      <alignment horizontal="center" vertical="center" wrapText="1" shrinkToFit="1"/>
    </xf>
    <xf numFmtId="0" fontId="23" fillId="3" borderId="2" xfId="8" applyNumberFormat="1" applyFont="1" applyFill="1" applyBorder="1" applyAlignment="1">
      <alignment horizontal="distributed" vertical="center" wrapText="1"/>
    </xf>
    <xf numFmtId="0" fontId="23" fillId="3" borderId="3" xfId="8" applyNumberFormat="1" applyFont="1" applyFill="1" applyBorder="1" applyAlignment="1">
      <alignment horizontal="distributed" vertical="center" wrapText="1"/>
    </xf>
    <xf numFmtId="0" fontId="23" fillId="3" borderId="4" xfId="8" applyNumberFormat="1" applyFont="1" applyFill="1" applyBorder="1" applyAlignment="1">
      <alignment horizontal="distributed" vertical="center" wrapText="1"/>
    </xf>
    <xf numFmtId="0" fontId="23" fillId="3" borderId="123" xfId="8" applyNumberFormat="1" applyFont="1" applyFill="1" applyBorder="1" applyAlignment="1">
      <alignment horizontal="distributed" vertical="center" wrapText="1"/>
    </xf>
    <xf numFmtId="0" fontId="23" fillId="3" borderId="125" xfId="8" applyNumberFormat="1" applyFont="1" applyFill="1" applyBorder="1" applyAlignment="1">
      <alignment horizontal="distributed" vertical="center" wrapText="1"/>
    </xf>
    <xf numFmtId="0" fontId="23" fillId="3" borderId="124" xfId="8" applyNumberFormat="1" applyFont="1" applyFill="1" applyBorder="1" applyAlignment="1">
      <alignment horizontal="distributed" vertical="center" wrapText="1"/>
    </xf>
    <xf numFmtId="0" fontId="23" fillId="7" borderId="95" xfId="8" applyNumberFormat="1" applyFont="1" applyFill="1" applyBorder="1" applyAlignment="1">
      <alignment horizontal="center" vertical="center" shrinkToFit="1"/>
    </xf>
    <xf numFmtId="0" fontId="23" fillId="7" borderId="108" xfId="8" applyNumberFormat="1" applyFont="1" applyFill="1" applyBorder="1" applyAlignment="1">
      <alignment horizontal="center" vertical="center" shrinkToFit="1"/>
    </xf>
    <xf numFmtId="0" fontId="23" fillId="7" borderId="100" xfId="8" applyNumberFormat="1" applyFont="1" applyFill="1" applyBorder="1" applyAlignment="1">
      <alignment horizontal="center" vertical="center" shrinkToFit="1"/>
    </xf>
    <xf numFmtId="0" fontId="20" fillId="0" borderId="2" xfId="8" applyNumberFormat="1" applyFont="1" applyBorder="1" applyAlignment="1">
      <alignment horizontal="center" vertical="center" shrinkToFit="1"/>
    </xf>
    <xf numFmtId="0" fontId="20" fillId="0" borderId="4" xfId="8" applyNumberFormat="1" applyFont="1" applyBorder="1" applyAlignment="1">
      <alignment horizontal="center" vertical="center" shrinkToFit="1"/>
    </xf>
    <xf numFmtId="0" fontId="20" fillId="0" borderId="123" xfId="8" applyNumberFormat="1" applyFont="1" applyBorder="1" applyAlignment="1">
      <alignment horizontal="center" vertical="center" shrinkToFit="1"/>
    </xf>
    <xf numFmtId="0" fontId="20" fillId="0" borderId="124" xfId="8" applyNumberFormat="1" applyFont="1" applyBorder="1" applyAlignment="1">
      <alignment horizontal="center" vertical="center" shrinkToFit="1"/>
    </xf>
    <xf numFmtId="0" fontId="23" fillId="3" borderId="2" xfId="8" applyNumberFormat="1" applyFont="1" applyFill="1" applyBorder="1" applyAlignment="1">
      <alignment horizontal="center" vertical="center" shrinkToFit="1"/>
    </xf>
    <xf numFmtId="0" fontId="23" fillId="3" borderId="3" xfId="8" applyNumberFormat="1" applyFont="1" applyFill="1" applyBorder="1" applyAlignment="1">
      <alignment horizontal="center" vertical="center" shrinkToFit="1"/>
    </xf>
    <xf numFmtId="0" fontId="23" fillId="3" borderId="123" xfId="8" applyNumberFormat="1" applyFont="1" applyFill="1" applyBorder="1" applyAlignment="1">
      <alignment horizontal="center" vertical="center" shrinkToFit="1"/>
    </xf>
    <xf numFmtId="0" fontId="23" fillId="3" borderId="125" xfId="8" applyNumberFormat="1" applyFont="1" applyFill="1" applyBorder="1" applyAlignment="1">
      <alignment horizontal="center" vertical="center" shrinkToFit="1"/>
    </xf>
    <xf numFmtId="0" fontId="23" fillId="7" borderId="119" xfId="8" applyNumberFormat="1" applyFont="1" applyFill="1" applyBorder="1" applyAlignment="1">
      <alignment horizontal="center" vertical="center" wrapText="1" shrinkToFit="1"/>
    </xf>
    <xf numFmtId="0" fontId="23" fillId="7" borderId="126" xfId="8" applyNumberFormat="1" applyFont="1" applyFill="1" applyBorder="1" applyAlignment="1">
      <alignment horizontal="center" vertical="center" wrapText="1" shrinkToFit="1"/>
    </xf>
    <xf numFmtId="0" fontId="23" fillId="7" borderId="96" xfId="8" applyNumberFormat="1" applyFont="1" applyFill="1" applyBorder="1" applyAlignment="1">
      <alignment horizontal="center" vertical="center" wrapText="1" shrinkToFit="1"/>
    </xf>
    <xf numFmtId="0" fontId="38" fillId="3" borderId="131" xfId="8" applyNumberFormat="1" applyFont="1" applyFill="1" applyBorder="1" applyAlignment="1">
      <alignment horizontal="center" vertical="center"/>
    </xf>
    <xf numFmtId="0" fontId="38" fillId="3" borderId="133" xfId="8" applyNumberFormat="1" applyFont="1" applyFill="1" applyBorder="1" applyAlignment="1">
      <alignment horizontal="center" vertical="center"/>
    </xf>
    <xf numFmtId="0" fontId="38" fillId="3" borderId="5" xfId="8" applyNumberFormat="1" applyFont="1" applyFill="1" applyBorder="1" applyAlignment="1">
      <alignment horizontal="center" vertical="center"/>
    </xf>
    <xf numFmtId="0" fontId="38" fillId="3" borderId="6" xfId="8" applyNumberFormat="1" applyFont="1" applyFill="1" applyBorder="1" applyAlignment="1">
      <alignment horizontal="center" vertical="center"/>
    </xf>
    <xf numFmtId="0" fontId="20" fillId="0" borderId="43" xfId="8" applyNumberFormat="1" applyFont="1" applyBorder="1" applyAlignment="1">
      <alignment horizontal="center" vertical="center" shrinkToFit="1"/>
    </xf>
    <xf numFmtId="0" fontId="20" fillId="0" borderId="41" xfId="8" applyNumberFormat="1" applyFont="1" applyBorder="1" applyAlignment="1">
      <alignment horizontal="center" vertical="center" shrinkToFit="1"/>
    </xf>
    <xf numFmtId="0" fontId="14" fillId="0" borderId="94" xfId="8" applyNumberFormat="1" applyFont="1" applyBorder="1" applyAlignment="1">
      <alignment horizontal="center" vertical="center" wrapText="1"/>
    </xf>
    <xf numFmtId="0" fontId="14" fillId="0" borderId="107" xfId="8" applyNumberFormat="1" applyFont="1" applyBorder="1" applyAlignment="1">
      <alignment horizontal="center" vertical="center" wrapText="1"/>
    </xf>
    <xf numFmtId="0" fontId="14" fillId="0" borderId="97" xfId="8" applyNumberFormat="1" applyFont="1" applyBorder="1" applyAlignment="1">
      <alignment horizontal="center" vertical="center" wrapText="1"/>
    </xf>
    <xf numFmtId="0" fontId="14" fillId="0" borderId="95" xfId="8" applyNumberFormat="1" applyFont="1" applyBorder="1" applyAlignment="1">
      <alignment horizontal="center" vertical="center" wrapText="1"/>
    </xf>
    <xf numFmtId="0" fontId="14" fillId="0" borderId="108" xfId="8" applyNumberFormat="1" applyFont="1" applyBorder="1" applyAlignment="1">
      <alignment horizontal="center" vertical="center" wrapText="1"/>
    </xf>
    <xf numFmtId="0" fontId="14" fillId="0" borderId="100" xfId="8" applyNumberFormat="1" applyFont="1" applyBorder="1" applyAlignment="1">
      <alignment horizontal="center" vertical="center" wrapText="1"/>
    </xf>
    <xf numFmtId="0" fontId="14" fillId="0" borderId="103" xfId="8" applyNumberFormat="1" applyFont="1" applyBorder="1" applyAlignment="1">
      <alignment horizontal="center" vertical="center" wrapText="1"/>
    </xf>
    <xf numFmtId="0" fontId="14" fillId="0" borderId="104" xfId="8" applyNumberFormat="1" applyFont="1" applyBorder="1" applyAlignment="1">
      <alignment horizontal="center" vertical="center"/>
    </xf>
    <xf numFmtId="0" fontId="14" fillId="0" borderId="105" xfId="8" applyNumberFormat="1" applyFont="1" applyBorder="1" applyAlignment="1">
      <alignment horizontal="center" vertical="center"/>
    </xf>
    <xf numFmtId="0" fontId="14" fillId="0" borderId="116" xfId="8" applyNumberFormat="1" applyFont="1" applyBorder="1" applyAlignment="1">
      <alignment horizontal="center" vertical="center"/>
    </xf>
    <xf numFmtId="0" fontId="14" fillId="0" borderId="117" xfId="8" applyNumberFormat="1" applyFont="1" applyBorder="1" applyAlignment="1">
      <alignment horizontal="center" vertical="center"/>
    </xf>
    <xf numFmtId="0" fontId="14" fillId="0" borderId="118" xfId="8" applyNumberFormat="1" applyFont="1" applyBorder="1" applyAlignment="1">
      <alignment horizontal="center" vertical="center"/>
    </xf>
    <xf numFmtId="0" fontId="14" fillId="0" borderId="93" xfId="8" applyNumberFormat="1" applyFont="1" applyBorder="1" applyAlignment="1">
      <alignment horizontal="center" vertical="center" wrapText="1"/>
    </xf>
    <xf numFmtId="0" fontId="14" fillId="0" borderId="106" xfId="8" applyNumberFormat="1" applyFont="1" applyBorder="1" applyAlignment="1">
      <alignment horizontal="center" vertical="center" wrapText="1"/>
    </xf>
    <xf numFmtId="0" fontId="14" fillId="0" borderId="99" xfId="8" applyNumberFormat="1" applyFont="1" applyBorder="1" applyAlignment="1">
      <alignment horizontal="center" vertical="center" wrapText="1"/>
    </xf>
    <xf numFmtId="0" fontId="23" fillId="7" borderId="86" xfId="8" applyNumberFormat="1" applyFont="1" applyFill="1" applyBorder="1" applyAlignment="1">
      <alignment horizontal="center" vertical="center" wrapText="1"/>
    </xf>
    <xf numFmtId="0" fontId="23" fillId="7" borderId="97" xfId="8" applyNumberFormat="1" applyFont="1" applyFill="1" applyBorder="1" applyAlignment="1">
      <alignment horizontal="center" vertical="center" wrapText="1"/>
    </xf>
    <xf numFmtId="0" fontId="14" fillId="8" borderId="17" xfId="8" applyNumberFormat="1" applyFont="1" applyFill="1" applyBorder="1" applyAlignment="1">
      <alignment horizontal="center" vertical="center" wrapText="1"/>
    </xf>
    <xf numFmtId="0" fontId="14" fillId="8" borderId="18" xfId="8" applyNumberFormat="1" applyFont="1" applyFill="1" applyBorder="1" applyAlignment="1">
      <alignment horizontal="center" vertical="center" wrapText="1"/>
    </xf>
    <xf numFmtId="0" fontId="14" fillId="8" borderId="19" xfId="8" applyNumberFormat="1" applyFont="1" applyFill="1" applyBorder="1" applyAlignment="1">
      <alignment horizontal="center" vertical="center" wrapText="1"/>
    </xf>
    <xf numFmtId="0" fontId="23" fillId="7" borderId="85" xfId="8" applyNumberFormat="1" applyFont="1" applyFill="1" applyBorder="1" applyAlignment="1">
      <alignment horizontal="center" vertical="center" wrapText="1"/>
    </xf>
    <xf numFmtId="0" fontId="23" fillId="7" borderId="96" xfId="8" applyNumberFormat="1" applyFont="1" applyFill="1" applyBorder="1" applyAlignment="1">
      <alignment horizontal="center" vertical="center" wrapText="1"/>
    </xf>
    <xf numFmtId="0" fontId="23" fillId="7" borderId="87" xfId="8" applyNumberFormat="1" applyFont="1" applyFill="1" applyBorder="1" applyAlignment="1">
      <alignment horizontal="center" vertical="center" wrapText="1"/>
    </xf>
    <xf numFmtId="0" fontId="23" fillId="7" borderId="98" xfId="8" applyNumberFormat="1" applyFont="1" applyFill="1" applyBorder="1" applyAlignment="1">
      <alignment horizontal="center" vertical="center" wrapText="1"/>
    </xf>
    <xf numFmtId="0" fontId="23" fillId="7" borderId="88" xfId="8" applyNumberFormat="1" applyFont="1" applyFill="1" applyBorder="1" applyAlignment="1">
      <alignment horizontal="center" vertical="center" wrapText="1"/>
    </xf>
    <xf numFmtId="0" fontId="23" fillId="7" borderId="99" xfId="8" applyNumberFormat="1" applyFont="1" applyFill="1" applyBorder="1" applyAlignment="1">
      <alignment horizontal="center" vertical="center" wrapText="1"/>
    </xf>
    <xf numFmtId="0" fontId="14" fillId="0" borderId="4" xfId="8" applyNumberFormat="1" applyFont="1" applyBorder="1" applyAlignment="1">
      <alignment horizontal="center" vertical="center"/>
    </xf>
    <xf numFmtId="0" fontId="14" fillId="0" borderId="8" xfId="8" applyNumberFormat="1" applyFont="1" applyBorder="1" applyAlignment="1">
      <alignment horizontal="center" vertical="center"/>
    </xf>
    <xf numFmtId="0" fontId="14" fillId="0" borderId="2" xfId="8" applyNumberFormat="1" applyFont="1" applyBorder="1" applyAlignment="1">
      <alignment horizontal="center" vertical="center"/>
    </xf>
    <xf numFmtId="0" fontId="14" fillId="0" borderId="1" xfId="8" applyNumberFormat="1" applyFont="1" applyBorder="1" applyAlignment="1">
      <alignment horizontal="center" vertical="center" wrapText="1"/>
    </xf>
    <xf numFmtId="0" fontId="14" fillId="0" borderId="17" xfId="8" applyNumberFormat="1" applyFont="1" applyBorder="1" applyAlignment="1">
      <alignment horizontal="center" vertical="center" wrapText="1"/>
    </xf>
    <xf numFmtId="0" fontId="14" fillId="0" borderId="83" xfId="8" applyNumberFormat="1" applyFont="1" applyBorder="1" applyAlignment="1">
      <alignment horizontal="center" vertical="center" wrapText="1"/>
    </xf>
    <xf numFmtId="0" fontId="14" fillId="0" borderId="19" xfId="8" applyNumberFormat="1" applyFont="1" applyBorder="1" applyAlignment="1">
      <alignment horizontal="center" vertical="center" wrapText="1"/>
    </xf>
    <xf numFmtId="0" fontId="14" fillId="0" borderId="84" xfId="8" applyNumberFormat="1" applyFont="1" applyBorder="1" applyAlignment="1">
      <alignment horizontal="center" vertical="center" wrapText="1"/>
    </xf>
    <xf numFmtId="0" fontId="14" fillId="0" borderId="92" xfId="8" applyNumberFormat="1" applyFont="1" applyBorder="1" applyAlignment="1">
      <alignment horizontal="center" vertical="center" wrapText="1"/>
    </xf>
    <xf numFmtId="0" fontId="23" fillId="7" borderId="89" xfId="8" applyNumberFormat="1" applyFont="1" applyFill="1" applyBorder="1" applyAlignment="1">
      <alignment horizontal="center" vertical="center" wrapText="1"/>
    </xf>
    <xf numFmtId="0" fontId="23" fillId="7" borderId="100" xfId="8" applyNumberFormat="1" applyFont="1" applyFill="1" applyBorder="1" applyAlignment="1">
      <alignment horizontal="center" vertical="center" wrapText="1"/>
    </xf>
    <xf numFmtId="0" fontId="23" fillId="7" borderId="90" xfId="8" applyNumberFormat="1" applyFont="1" applyFill="1" applyBorder="1" applyAlignment="1">
      <alignment horizontal="center" vertical="center" wrapText="1"/>
    </xf>
    <xf numFmtId="0" fontId="23" fillId="7" borderId="101" xfId="8" applyNumberFormat="1" applyFont="1" applyFill="1" applyBorder="1" applyAlignment="1">
      <alignment horizontal="center" vertical="center" wrapText="1"/>
    </xf>
    <xf numFmtId="0" fontId="23" fillId="7" borderId="91" xfId="8" applyNumberFormat="1" applyFont="1" applyFill="1" applyBorder="1" applyAlignment="1">
      <alignment horizontal="center" vertical="center" wrapText="1"/>
    </xf>
    <xf numFmtId="0" fontId="23" fillId="7" borderId="102" xfId="8" applyNumberFormat="1" applyFont="1" applyFill="1" applyBorder="1" applyAlignment="1">
      <alignment horizontal="center" vertical="center" wrapText="1"/>
    </xf>
    <xf numFmtId="0" fontId="14" fillId="0" borderId="94" xfId="8" applyNumberFormat="1" applyFont="1" applyBorder="1" applyAlignment="1">
      <alignment horizontal="center" vertical="center"/>
    </xf>
    <xf numFmtId="0" fontId="14" fillId="0" borderId="107" xfId="8" applyNumberFormat="1" applyFont="1" applyBorder="1" applyAlignment="1">
      <alignment horizontal="center" vertical="center"/>
    </xf>
    <xf numFmtId="0" fontId="14" fillId="0" borderId="97" xfId="8" applyNumberFormat="1" applyFont="1" applyBorder="1" applyAlignment="1">
      <alignment horizontal="center" vertical="center"/>
    </xf>
    <xf numFmtId="0" fontId="14" fillId="3" borderId="6" xfId="8" applyNumberFormat="1" applyFont="1" applyFill="1" applyBorder="1" applyAlignment="1">
      <alignment horizontal="center" vertical="center"/>
    </xf>
    <xf numFmtId="0" fontId="14" fillId="0" borderId="2" xfId="8" applyNumberFormat="1" applyFont="1" applyBorder="1" applyAlignment="1">
      <alignment horizontal="center" vertical="center" wrapText="1"/>
    </xf>
    <xf numFmtId="0" fontId="14" fillId="0" borderId="3" xfId="8" applyNumberFormat="1" applyFont="1" applyBorder="1" applyAlignment="1">
      <alignment horizontal="center" vertical="center" wrapText="1"/>
    </xf>
    <xf numFmtId="0" fontId="14" fillId="0" borderId="4" xfId="8" applyNumberFormat="1" applyFont="1" applyBorder="1" applyAlignment="1">
      <alignment horizontal="center" vertical="center" wrapText="1"/>
    </xf>
    <xf numFmtId="0" fontId="14" fillId="0" borderId="43" xfId="8" applyNumberFormat="1" applyFont="1" applyBorder="1" applyAlignment="1">
      <alignment horizontal="center" vertical="center" wrapText="1"/>
    </xf>
    <xf numFmtId="0" fontId="14" fillId="0" borderId="0" xfId="8" applyNumberFormat="1" applyFont="1" applyAlignment="1">
      <alignment horizontal="center" vertical="center" wrapText="1"/>
    </xf>
    <xf numFmtId="0" fontId="14" fillId="0" borderId="5" xfId="8" applyNumberFormat="1" applyFont="1" applyBorder="1" applyAlignment="1">
      <alignment horizontal="center" vertical="center" wrapText="1"/>
    </xf>
    <xf numFmtId="0" fontId="14" fillId="0" borderId="6" xfId="8" applyNumberFormat="1" applyFont="1" applyBorder="1" applyAlignment="1">
      <alignment horizontal="center" vertical="center" wrapText="1"/>
    </xf>
    <xf numFmtId="0" fontId="66" fillId="0" borderId="0" xfId="8" applyNumberFormat="1" applyFont="1" applyAlignment="1">
      <alignment horizontal="left" vertical="top" wrapText="1"/>
    </xf>
    <xf numFmtId="176" fontId="48" fillId="0" borderId="105" xfId="8" applyNumberFormat="1" applyFont="1" applyBorder="1" applyAlignment="1">
      <alignment horizontal="center" vertical="center" shrinkToFit="1"/>
    </xf>
    <xf numFmtId="176" fontId="48" fillId="0" borderId="103" xfId="8" applyNumberFormat="1" applyFont="1" applyBorder="1" applyAlignment="1">
      <alignment horizontal="center" vertical="center" shrinkToFit="1"/>
    </xf>
    <xf numFmtId="176" fontId="48" fillId="0" borderId="105" xfId="8" applyNumberFormat="1" applyFont="1" applyBorder="1" applyAlignment="1">
      <alignment horizontal="center" vertical="center"/>
    </xf>
    <xf numFmtId="176" fontId="48" fillId="0" borderId="103" xfId="8" applyNumberFormat="1" applyFont="1" applyBorder="1" applyAlignment="1">
      <alignment horizontal="center" vertical="center"/>
    </xf>
    <xf numFmtId="176" fontId="48" fillId="0" borderId="118" xfId="8" applyNumberFormat="1" applyFont="1" applyBorder="1" applyAlignment="1">
      <alignment horizontal="center" vertical="center"/>
    </xf>
    <xf numFmtId="176" fontId="48" fillId="0" borderId="116" xfId="8" applyNumberFormat="1" applyFont="1" applyBorder="1" applyAlignment="1">
      <alignment horizontal="center" vertical="center"/>
    </xf>
    <xf numFmtId="176" fontId="48" fillId="0" borderId="118" xfId="8" applyNumberFormat="1" applyFont="1" applyBorder="1" applyAlignment="1">
      <alignment horizontal="center" vertical="center" shrinkToFit="1"/>
    </xf>
    <xf numFmtId="176" fontId="48" fillId="0" borderId="116" xfId="8" applyNumberFormat="1" applyFont="1" applyBorder="1" applyAlignment="1">
      <alignment horizontal="center" vertical="center" shrinkToFit="1"/>
    </xf>
    <xf numFmtId="0" fontId="48" fillId="0" borderId="17" xfId="8" applyNumberFormat="1" applyFont="1" applyBorder="1" applyAlignment="1">
      <alignment horizontal="center" vertical="center" shrinkToFit="1"/>
    </xf>
    <xf numFmtId="0" fontId="48" fillId="0" borderId="18" xfId="8" applyNumberFormat="1" applyFont="1" applyBorder="1" applyAlignment="1">
      <alignment horizontal="center" vertical="center" shrinkToFit="1"/>
    </xf>
    <xf numFmtId="0" fontId="48" fillId="0" borderId="19" xfId="8" applyNumberFormat="1" applyFont="1" applyBorder="1" applyAlignment="1">
      <alignment horizontal="center" vertical="center" shrinkToFit="1"/>
    </xf>
    <xf numFmtId="0" fontId="66" fillId="0" borderId="0" xfId="8" applyNumberFormat="1" applyFont="1" applyAlignment="1">
      <alignment horizontal="left" wrapText="1"/>
    </xf>
    <xf numFmtId="0" fontId="66" fillId="0" borderId="41" xfId="8" applyNumberFormat="1" applyFont="1" applyBorder="1" applyAlignment="1">
      <alignment horizontal="left" wrapText="1"/>
    </xf>
    <xf numFmtId="0" fontId="48" fillId="0" borderId="31" xfId="8" applyNumberFormat="1" applyFont="1" applyBorder="1" applyAlignment="1">
      <alignment horizontal="center" vertical="center" wrapText="1"/>
    </xf>
    <xf numFmtId="0" fontId="48" fillId="0" borderId="32" xfId="8" applyNumberFormat="1" applyFont="1" applyBorder="1" applyAlignment="1">
      <alignment horizontal="center" vertical="center" wrapText="1"/>
    </xf>
    <xf numFmtId="0" fontId="48" fillId="0" borderId="53" xfId="8" applyNumberFormat="1" applyFont="1" applyBorder="1" applyAlignment="1">
      <alignment horizontal="center" vertical="center" wrapText="1"/>
    </xf>
    <xf numFmtId="0" fontId="48" fillId="0" borderId="43" xfId="8" applyNumberFormat="1" applyFont="1" applyBorder="1" applyAlignment="1">
      <alignment horizontal="center" vertical="center" wrapText="1"/>
    </xf>
    <xf numFmtId="0" fontId="48" fillId="0" borderId="0" xfId="8" applyNumberFormat="1" applyFont="1" applyAlignment="1">
      <alignment horizontal="center" vertical="center" wrapText="1"/>
    </xf>
    <xf numFmtId="0" fontId="48" fillId="0" borderId="41" xfId="8" applyNumberFormat="1" applyFont="1" applyBorder="1" applyAlignment="1">
      <alignment horizontal="center" vertical="center" wrapText="1"/>
    </xf>
    <xf numFmtId="0" fontId="48" fillId="0" borderId="5" xfId="8" applyNumberFormat="1" applyFont="1" applyBorder="1" applyAlignment="1">
      <alignment horizontal="center" vertical="center" wrapText="1"/>
    </xf>
    <xf numFmtId="0" fontId="48" fillId="0" borderId="6" xfId="8" applyNumberFormat="1" applyFont="1" applyBorder="1" applyAlignment="1">
      <alignment horizontal="center" vertical="center" wrapText="1"/>
    </xf>
    <xf numFmtId="0" fontId="48" fillId="0" borderId="7" xfId="8" applyNumberFormat="1" applyFont="1" applyBorder="1" applyAlignment="1">
      <alignment horizontal="center" vertical="center" wrapText="1"/>
    </xf>
    <xf numFmtId="176" fontId="48" fillId="0" borderId="124" xfId="8" applyNumberFormat="1" applyFont="1" applyBorder="1" applyAlignment="1">
      <alignment horizontal="center" vertical="center"/>
    </xf>
    <xf numFmtId="176" fontId="48" fillId="0" borderId="123" xfId="8" applyNumberFormat="1" applyFont="1" applyBorder="1" applyAlignment="1">
      <alignment horizontal="center" vertical="center"/>
    </xf>
    <xf numFmtId="176" fontId="48" fillId="0" borderId="124" xfId="8" applyNumberFormat="1" applyFont="1" applyBorder="1" applyAlignment="1">
      <alignment horizontal="center" vertical="center" shrinkToFit="1"/>
    </xf>
    <xf numFmtId="176" fontId="48" fillId="0" borderId="123" xfId="8" applyNumberFormat="1" applyFont="1" applyBorder="1" applyAlignment="1">
      <alignment horizontal="center" vertical="center" shrinkToFit="1"/>
    </xf>
    <xf numFmtId="0" fontId="48" fillId="0" borderId="16" xfId="8" applyNumberFormat="1" applyFont="1" applyBorder="1" applyAlignment="1">
      <alignment horizontal="center" vertical="center" shrinkToFit="1"/>
    </xf>
    <xf numFmtId="0" fontId="48" fillId="0" borderId="83" xfId="8" applyNumberFormat="1" applyFont="1" applyBorder="1" applyAlignment="1">
      <alignment horizontal="center" vertical="center" shrinkToFit="1"/>
    </xf>
    <xf numFmtId="0" fontId="48" fillId="0" borderId="1" xfId="8" applyNumberFormat="1" applyFont="1" applyBorder="1" applyAlignment="1">
      <alignment horizontal="center" vertical="center" shrinkToFit="1"/>
    </xf>
    <xf numFmtId="0" fontId="47" fillId="0" borderId="1" xfId="8" applyNumberFormat="1" applyFont="1" applyBorder="1" applyAlignment="1">
      <alignment horizontal="center" vertical="center" shrinkToFit="1"/>
    </xf>
    <xf numFmtId="0" fontId="48" fillId="0" borderId="110" xfId="8" applyNumberFormat="1" applyFont="1" applyBorder="1" applyAlignment="1">
      <alignment horizontal="center" vertical="center" shrinkToFit="1"/>
    </xf>
    <xf numFmtId="0" fontId="48" fillId="0" borderId="113" xfId="8" applyNumberFormat="1" applyFont="1" applyBorder="1" applyAlignment="1">
      <alignment horizontal="center" vertical="center" shrinkToFit="1"/>
    </xf>
    <xf numFmtId="0" fontId="48" fillId="0" borderId="112" xfId="8" applyNumberFormat="1" applyFont="1" applyBorder="1" applyAlignment="1">
      <alignment horizontal="center" vertical="center" shrinkToFit="1"/>
    </xf>
    <xf numFmtId="0" fontId="48" fillId="0" borderId="94" xfId="8" applyNumberFormat="1" applyFont="1" applyBorder="1" applyAlignment="1">
      <alignment horizontal="center" vertical="center" shrinkToFit="1"/>
    </xf>
    <xf numFmtId="0" fontId="48" fillId="0" borderId="97" xfId="8" applyNumberFormat="1" applyFont="1" applyBorder="1" applyAlignment="1">
      <alignment horizontal="center" vertical="center" shrinkToFit="1"/>
    </xf>
    <xf numFmtId="0" fontId="48" fillId="0" borderId="165" xfId="8" applyNumberFormat="1" applyFont="1" applyBorder="1" applyAlignment="1">
      <alignment horizontal="center" vertical="center" shrinkToFit="1"/>
    </xf>
    <xf numFmtId="0" fontId="48" fillId="0" borderId="159" xfId="8" applyNumberFormat="1" applyFont="1" applyBorder="1" applyAlignment="1">
      <alignment horizontal="center" vertical="center" shrinkToFit="1"/>
    </xf>
    <xf numFmtId="0" fontId="50" fillId="0" borderId="19" xfId="8" applyNumberFormat="1" applyFont="1" applyBorder="1" applyAlignment="1">
      <alignment horizontal="center" vertical="center" shrinkToFit="1"/>
    </xf>
    <xf numFmtId="0" fontId="50" fillId="0" borderId="1" xfId="8" applyNumberFormat="1" applyFont="1" applyBorder="1" applyAlignment="1">
      <alignment horizontal="center" vertical="center" shrinkToFit="1"/>
    </xf>
    <xf numFmtId="0" fontId="48" fillId="0" borderId="84" xfId="8" applyNumberFormat="1" applyFont="1" applyBorder="1" applyAlignment="1">
      <alignment horizontal="distributed" vertical="center" wrapText="1"/>
    </xf>
    <xf numFmtId="0" fontId="49" fillId="0" borderId="2" xfId="8" applyNumberFormat="1" applyFont="1" applyBorder="1" applyAlignment="1">
      <alignment horizontal="center" vertical="center" wrapText="1" shrinkToFit="1"/>
    </xf>
    <xf numFmtId="0" fontId="49" fillId="0" borderId="3" xfId="8" applyNumberFormat="1" applyFont="1" applyBorder="1" applyAlignment="1">
      <alignment horizontal="center" vertical="center" wrapText="1" shrinkToFit="1"/>
    </xf>
    <xf numFmtId="0" fontId="49" fillId="0" borderId="4" xfId="8" applyNumberFormat="1" applyFont="1" applyBorder="1" applyAlignment="1">
      <alignment horizontal="center" vertical="center" wrapText="1" shrinkToFit="1"/>
    </xf>
    <xf numFmtId="0" fontId="49" fillId="0" borderId="5" xfId="8" applyNumberFormat="1" applyFont="1" applyBorder="1" applyAlignment="1">
      <alignment horizontal="center" vertical="center" wrapText="1" shrinkToFit="1"/>
    </xf>
    <xf numFmtId="0" fontId="49" fillId="0" borderId="6" xfId="8" applyNumberFormat="1" applyFont="1" applyBorder="1" applyAlignment="1">
      <alignment horizontal="center" vertical="center" wrapText="1" shrinkToFit="1"/>
    </xf>
    <xf numFmtId="0" fontId="49" fillId="0" borderId="7" xfId="8" applyNumberFormat="1" applyFont="1" applyBorder="1" applyAlignment="1">
      <alignment horizontal="center" vertical="center" wrapText="1" shrinkToFit="1"/>
    </xf>
    <xf numFmtId="0" fontId="50" fillId="0" borderId="163" xfId="8" applyFont="1" applyBorder="1" applyAlignment="1">
      <alignment horizontal="distributed" vertical="center" shrinkToFit="1"/>
    </xf>
    <xf numFmtId="0" fontId="48" fillId="0" borderId="95" xfId="8" applyNumberFormat="1" applyFont="1" applyBorder="1" applyAlignment="1">
      <alignment horizontal="center" vertical="center" shrinkToFit="1"/>
    </xf>
    <xf numFmtId="0" fontId="48" fillId="0" borderId="100" xfId="8" applyNumberFormat="1" applyFont="1" applyBorder="1" applyAlignment="1">
      <alignment horizontal="center" vertical="center" shrinkToFit="1"/>
    </xf>
    <xf numFmtId="0" fontId="48" fillId="0" borderId="93" xfId="8" applyNumberFormat="1" applyFont="1" applyBorder="1" applyAlignment="1">
      <alignment horizontal="center" vertical="center" shrinkToFit="1"/>
    </xf>
    <xf numFmtId="0" fontId="48" fillId="0" borderId="99" xfId="8" applyNumberFormat="1" applyFont="1" applyBorder="1" applyAlignment="1">
      <alignment horizontal="center" vertical="center" shrinkToFit="1"/>
    </xf>
    <xf numFmtId="0" fontId="48" fillId="0" borderId="84" xfId="8" applyNumberFormat="1" applyFont="1" applyBorder="1" applyAlignment="1">
      <alignment horizontal="center" vertical="center" shrinkToFit="1"/>
    </xf>
    <xf numFmtId="0" fontId="48" fillId="0" borderId="162" xfId="8" applyNumberFormat="1" applyFont="1" applyBorder="1" applyAlignment="1">
      <alignment horizontal="center" vertical="center" shrinkToFit="1"/>
    </xf>
    <xf numFmtId="0" fontId="48" fillId="0" borderId="164" xfId="8" applyNumberFormat="1" applyFont="1" applyBorder="1" applyAlignment="1">
      <alignment horizontal="center" vertical="center" shrinkToFit="1"/>
    </xf>
    <xf numFmtId="0" fontId="48" fillId="0" borderId="158" xfId="8" applyNumberFormat="1" applyFont="1" applyBorder="1" applyAlignment="1">
      <alignment horizontal="center" vertical="center" shrinkToFit="1"/>
    </xf>
    <xf numFmtId="0" fontId="48" fillId="0" borderId="163" xfId="8" applyNumberFormat="1" applyFont="1" applyBorder="1" applyAlignment="1">
      <alignment horizontal="center" vertical="center" shrinkToFit="1"/>
    </xf>
    <xf numFmtId="0" fontId="48" fillId="0" borderId="116" xfId="8" applyNumberFormat="1" applyFont="1" applyBorder="1" applyAlignment="1">
      <alignment horizontal="center" vertical="center" shrinkToFit="1"/>
    </xf>
    <xf numFmtId="0" fontId="48" fillId="0" borderId="161" xfId="8" applyNumberFormat="1" applyFont="1" applyBorder="1" applyAlignment="1">
      <alignment horizontal="center" vertical="center" shrinkToFit="1"/>
    </xf>
    <xf numFmtId="0" fontId="49" fillId="0" borderId="2" xfId="8" applyNumberFormat="1" applyFont="1" applyBorder="1" applyAlignment="1">
      <alignment horizontal="left" vertical="center" wrapText="1" shrinkToFit="1"/>
    </xf>
    <xf numFmtId="0" fontId="49" fillId="0" borderId="3" xfId="8" applyNumberFormat="1" applyFont="1" applyBorder="1" applyAlignment="1">
      <alignment horizontal="left" vertical="center" wrapText="1" shrinkToFit="1"/>
    </xf>
    <xf numFmtId="0" fontId="49" fillId="0" borderId="4" xfId="8" applyNumberFormat="1" applyFont="1" applyBorder="1" applyAlignment="1">
      <alignment horizontal="left" vertical="center" wrapText="1" shrinkToFit="1"/>
    </xf>
    <xf numFmtId="0" fontId="49" fillId="0" borderId="5" xfId="8" applyNumberFormat="1" applyFont="1" applyBorder="1" applyAlignment="1">
      <alignment horizontal="left" vertical="center" wrapText="1" shrinkToFit="1"/>
    </xf>
    <xf numFmtId="0" fontId="49" fillId="0" borderId="6" xfId="8" applyNumberFormat="1" applyFont="1" applyBorder="1" applyAlignment="1">
      <alignment horizontal="left" vertical="center" wrapText="1" shrinkToFit="1"/>
    </xf>
    <xf numFmtId="0" fontId="49" fillId="0" borderId="7" xfId="8" applyNumberFormat="1" applyFont="1" applyBorder="1" applyAlignment="1">
      <alignment horizontal="left" vertical="center" wrapText="1" shrinkToFit="1"/>
    </xf>
    <xf numFmtId="0" fontId="48" fillId="0" borderId="114" xfId="8" applyNumberFormat="1" applyFont="1" applyBorder="1" applyAlignment="1">
      <alignment horizontal="center" vertical="center" shrinkToFit="1"/>
    </xf>
    <xf numFmtId="0" fontId="48" fillId="0" borderId="143" xfId="8" applyNumberFormat="1" applyFont="1" applyBorder="1" applyAlignment="1">
      <alignment horizontal="center" vertical="center" shrinkToFit="1"/>
    </xf>
    <xf numFmtId="0" fontId="48" fillId="0" borderId="101" xfId="8" applyNumberFormat="1" applyFont="1" applyBorder="1" applyAlignment="1">
      <alignment horizontal="center" vertical="center" shrinkToFit="1"/>
    </xf>
    <xf numFmtId="0" fontId="48" fillId="0" borderId="111" xfId="8" applyNumberFormat="1" applyFont="1" applyBorder="1" applyAlignment="1">
      <alignment horizontal="center" vertical="center" shrinkToFit="1"/>
    </xf>
    <xf numFmtId="0" fontId="48" fillId="0" borderId="160" xfId="8" applyNumberFormat="1" applyFont="1" applyBorder="1" applyAlignment="1">
      <alignment horizontal="center" vertical="center" shrinkToFit="1"/>
    </xf>
    <xf numFmtId="0" fontId="48" fillId="0" borderId="160" xfId="8" applyNumberFormat="1" applyFont="1" applyBorder="1" applyAlignment="1">
      <alignment horizontal="center" vertical="center" wrapText="1" shrinkToFit="1"/>
    </xf>
    <xf numFmtId="0" fontId="48" fillId="0" borderId="110" xfId="8" applyNumberFormat="1" applyFont="1" applyBorder="1" applyAlignment="1">
      <alignment horizontal="center" vertical="center" wrapText="1"/>
    </xf>
    <xf numFmtId="0" fontId="48" fillId="0" borderId="156" xfId="8" applyNumberFormat="1" applyFont="1" applyBorder="1" applyAlignment="1">
      <alignment horizontal="center" vertical="center" wrapText="1"/>
    </xf>
    <xf numFmtId="0" fontId="48" fillId="0" borderId="101" xfId="8" applyNumberFormat="1" applyFont="1" applyBorder="1" applyAlignment="1">
      <alignment horizontal="center" vertical="center" wrapText="1"/>
    </xf>
    <xf numFmtId="0" fontId="48" fillId="0" borderId="152" xfId="8" applyNumberFormat="1" applyFont="1" applyBorder="1" applyAlignment="1">
      <alignment horizontal="center" vertical="center" wrapText="1"/>
    </xf>
    <xf numFmtId="0" fontId="48" fillId="0" borderId="97" xfId="8" applyNumberFormat="1" applyFont="1" applyBorder="1" applyAlignment="1">
      <alignment horizontal="center" vertical="center" wrapText="1"/>
    </xf>
    <xf numFmtId="0" fontId="48" fillId="0" borderId="157" xfId="8" applyNumberFormat="1" applyFont="1" applyBorder="1" applyAlignment="1">
      <alignment horizontal="center" vertical="center" wrapText="1"/>
    </xf>
    <xf numFmtId="0" fontId="48" fillId="0" borderId="159" xfId="8" applyNumberFormat="1" applyFont="1" applyBorder="1" applyAlignment="1">
      <alignment horizontal="center" vertical="center" wrapText="1"/>
    </xf>
    <xf numFmtId="0" fontId="48" fillId="0" borderId="155" xfId="8" applyNumberFormat="1" applyFont="1" applyBorder="1" applyAlignment="1">
      <alignment horizontal="center" vertical="center" wrapText="1"/>
    </xf>
    <xf numFmtId="0" fontId="48" fillId="0" borderId="100" xfId="8" applyNumberFormat="1" applyFont="1" applyBorder="1" applyAlignment="1">
      <alignment horizontal="center" vertical="center" wrapText="1"/>
    </xf>
    <xf numFmtId="0" fontId="48" fillId="0" borderId="153" xfId="8" applyNumberFormat="1" applyFont="1" applyBorder="1" applyAlignment="1">
      <alignment horizontal="center" vertical="center" wrapText="1"/>
    </xf>
    <xf numFmtId="0" fontId="48" fillId="0" borderId="98" xfId="8" applyNumberFormat="1" applyFont="1" applyBorder="1" applyAlignment="1">
      <alignment horizontal="center" vertical="center" wrapText="1"/>
    </xf>
    <xf numFmtId="0" fontId="48" fillId="0" borderId="154" xfId="8" applyNumberFormat="1" applyFont="1" applyBorder="1" applyAlignment="1">
      <alignment horizontal="center" vertical="center" wrapText="1"/>
    </xf>
    <xf numFmtId="0" fontId="48" fillId="0" borderId="99" xfId="8" applyNumberFormat="1" applyFont="1" applyBorder="1" applyAlignment="1">
      <alignment horizontal="center" vertical="center" wrapText="1"/>
    </xf>
    <xf numFmtId="0" fontId="48" fillId="0" borderId="113" xfId="8" applyNumberFormat="1" applyFont="1" applyBorder="1" applyAlignment="1">
      <alignment horizontal="center" vertical="center" wrapText="1"/>
    </xf>
    <xf numFmtId="0" fontId="50" fillId="8" borderId="103" xfId="8" applyNumberFormat="1" applyFont="1" applyFill="1" applyBorder="1" applyAlignment="1">
      <alignment horizontal="center" vertical="center" wrapText="1"/>
    </xf>
    <xf numFmtId="0" fontId="50" fillId="8" borderId="104" xfId="8" applyNumberFormat="1" applyFont="1" applyFill="1" applyBorder="1" applyAlignment="1">
      <alignment horizontal="center" vertical="center"/>
    </xf>
    <xf numFmtId="0" fontId="50" fillId="8" borderId="105" xfId="8" applyNumberFormat="1" applyFont="1" applyFill="1" applyBorder="1" applyAlignment="1">
      <alignment horizontal="center" vertical="center"/>
    </xf>
    <xf numFmtId="0" fontId="50" fillId="8" borderId="116" xfId="8" applyNumberFormat="1" applyFont="1" applyFill="1" applyBorder="1" applyAlignment="1">
      <alignment horizontal="center" vertical="center"/>
    </xf>
    <xf numFmtId="0" fontId="50" fillId="8" borderId="117" xfId="8" applyNumberFormat="1" applyFont="1" applyFill="1" applyBorder="1" applyAlignment="1">
      <alignment horizontal="center" vertical="center"/>
    </xf>
    <xf numFmtId="0" fontId="50" fillId="8" borderId="118" xfId="8" applyNumberFormat="1" applyFont="1" applyFill="1" applyBorder="1" applyAlignment="1">
      <alignment horizontal="center" vertical="center"/>
    </xf>
    <xf numFmtId="0" fontId="48" fillId="0" borderId="112" xfId="8" applyNumberFormat="1" applyFont="1" applyBorder="1" applyAlignment="1">
      <alignment horizontal="center" vertical="center" wrapText="1"/>
    </xf>
    <xf numFmtId="0" fontId="48" fillId="0" borderId="110" xfId="8" applyNumberFormat="1" applyFont="1" applyBorder="1" applyAlignment="1">
      <alignment horizontal="center" vertical="center"/>
    </xf>
    <xf numFmtId="0" fontId="48" fillId="8" borderId="1" xfId="8" applyNumberFormat="1" applyFont="1" applyFill="1" applyBorder="1" applyAlignment="1">
      <alignment horizontal="center" vertical="center" wrapText="1"/>
    </xf>
    <xf numFmtId="0" fontId="14" fillId="0" borderId="0" xfId="8" applyNumberFormat="1" applyFont="1">
      <alignment vertical="center"/>
    </xf>
    <xf numFmtId="0" fontId="43" fillId="0" borderId="0" xfId="8" applyNumberFormat="1" applyFont="1" applyAlignment="1">
      <alignment vertical="center" wrapText="1"/>
    </xf>
    <xf numFmtId="0" fontId="48" fillId="0" borderId="0" xfId="8" applyNumberFormat="1" applyFont="1">
      <alignment vertical="center"/>
    </xf>
    <xf numFmtId="0" fontId="47" fillId="0" borderId="0" xfId="8" applyNumberFormat="1" applyFont="1">
      <alignment vertical="center"/>
    </xf>
    <xf numFmtId="0" fontId="47" fillId="0" borderId="0" xfId="8" applyNumberFormat="1" applyFont="1" applyAlignment="1">
      <alignment horizontal="left" vertical="center"/>
    </xf>
    <xf numFmtId="0" fontId="48" fillId="8" borderId="2" xfId="8" applyNumberFormat="1" applyFont="1" applyFill="1" applyBorder="1" applyAlignment="1">
      <alignment horizontal="center" vertical="center" wrapText="1"/>
    </xf>
    <xf numFmtId="0" fontId="48" fillId="8" borderId="3" xfId="8" applyNumberFormat="1" applyFont="1" applyFill="1" applyBorder="1" applyAlignment="1">
      <alignment horizontal="center" vertical="center" wrapText="1"/>
    </xf>
    <xf numFmtId="0" fontId="48" fillId="8" borderId="4" xfId="8" applyNumberFormat="1" applyFont="1" applyFill="1" applyBorder="1" applyAlignment="1">
      <alignment horizontal="center" vertical="center" wrapText="1"/>
    </xf>
    <xf numFmtId="0" fontId="48" fillId="8" borderId="43" xfId="8" applyNumberFormat="1" applyFont="1" applyFill="1" applyBorder="1" applyAlignment="1">
      <alignment horizontal="center" vertical="center" wrapText="1"/>
    </xf>
    <xf numFmtId="0" fontId="48" fillId="8" borderId="0" xfId="8" applyNumberFormat="1" applyFont="1" applyFill="1" applyAlignment="1">
      <alignment horizontal="center" vertical="center" wrapText="1"/>
    </xf>
    <xf numFmtId="0" fontId="48" fillId="8" borderId="5" xfId="8" applyNumberFormat="1" applyFont="1" applyFill="1" applyBorder="1" applyAlignment="1">
      <alignment horizontal="center" vertical="center" wrapText="1"/>
    </xf>
    <xf numFmtId="0" fontId="48" fillId="8" borderId="6" xfId="8" applyNumberFormat="1" applyFont="1" applyFill="1" applyBorder="1" applyAlignment="1">
      <alignment horizontal="center" vertical="center" wrapText="1"/>
    </xf>
    <xf numFmtId="0" fontId="48" fillId="8" borderId="8" xfId="8" applyNumberFormat="1" applyFont="1" applyFill="1" applyBorder="1" applyAlignment="1">
      <alignment horizontal="center" vertical="center"/>
    </xf>
    <xf numFmtId="0" fontId="48" fillId="8" borderId="2" xfId="8" applyNumberFormat="1" applyFont="1" applyFill="1" applyBorder="1" applyAlignment="1">
      <alignment horizontal="center" vertical="center"/>
    </xf>
    <xf numFmtId="0" fontId="48" fillId="8" borderId="4" xfId="8" applyNumberFormat="1" applyFont="1" applyFill="1" applyBorder="1" applyAlignment="1">
      <alignment horizontal="center" vertical="center"/>
    </xf>
    <xf numFmtId="0" fontId="48" fillId="0" borderId="151" xfId="8" applyNumberFormat="1" applyFont="1" applyBorder="1" applyAlignment="1">
      <alignment horizontal="center" vertical="center" wrapText="1"/>
    </xf>
    <xf numFmtId="0" fontId="48" fillId="0" borderId="158" xfId="8" applyNumberFormat="1" applyFont="1" applyBorder="1" applyAlignment="1">
      <alignment horizontal="center" vertical="center" wrapText="1"/>
    </xf>
    <xf numFmtId="0" fontId="48" fillId="8" borderId="17" xfId="8" applyNumberFormat="1" applyFont="1" applyFill="1" applyBorder="1" applyAlignment="1">
      <alignment horizontal="center" vertical="center" wrapText="1"/>
    </xf>
    <xf numFmtId="0" fontId="48" fillId="8" borderId="83" xfId="8" applyNumberFormat="1" applyFont="1" applyFill="1" applyBorder="1" applyAlignment="1">
      <alignment horizontal="center" vertical="center" wrapText="1"/>
    </xf>
    <xf numFmtId="0" fontId="48" fillId="8" borderId="19" xfId="8" applyNumberFormat="1" applyFont="1" applyFill="1" applyBorder="1" applyAlignment="1">
      <alignment horizontal="center" vertical="center" wrapText="1"/>
    </xf>
    <xf numFmtId="0" fontId="50" fillId="8" borderId="84" xfId="8" applyNumberFormat="1" applyFont="1" applyFill="1" applyBorder="1" applyAlignment="1">
      <alignment horizontal="center" vertical="center" wrapText="1"/>
    </xf>
    <xf numFmtId="0" fontId="50" fillId="8" borderId="92" xfId="8" applyNumberFormat="1" applyFont="1" applyFill="1" applyBorder="1" applyAlignment="1">
      <alignment horizontal="center" vertical="center" wrapText="1"/>
    </xf>
    <xf numFmtId="0" fontId="14" fillId="3" borderId="28" xfId="2" applyFont="1" applyFill="1" applyBorder="1" applyAlignment="1" applyProtection="1">
      <alignment horizontal="center" vertical="center"/>
      <protection hidden="1"/>
    </xf>
    <xf numFmtId="0" fontId="14" fillId="0" borderId="36" xfId="2" applyFont="1" applyBorder="1" applyAlignment="1" applyProtection="1">
      <alignment horizontal="center" vertical="center"/>
      <protection hidden="1"/>
    </xf>
    <xf numFmtId="0" fontId="14" fillId="0" borderId="39"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8" xfId="2" applyFont="1" applyBorder="1" applyAlignment="1" applyProtection="1">
      <alignment horizontal="center" vertical="center"/>
      <protection hidden="1"/>
    </xf>
    <xf numFmtId="0" fontId="14" fillId="0" borderId="16"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0" fontId="14" fillId="3" borderId="1" xfId="2" applyFont="1" applyFill="1" applyBorder="1" applyAlignment="1" applyProtection="1">
      <alignment horizontal="center" vertical="center" wrapText="1"/>
      <protection locked="0" hidden="1"/>
    </xf>
    <xf numFmtId="0" fontId="14" fillId="3" borderId="23" xfId="2" applyFont="1" applyFill="1" applyBorder="1" applyAlignment="1" applyProtection="1">
      <alignment horizontal="center" vertical="center" wrapText="1"/>
      <protection locked="0" hidden="1"/>
    </xf>
    <xf numFmtId="0" fontId="14" fillId="3" borderId="27" xfId="2" applyFont="1" applyFill="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0" borderId="20" xfId="2" applyFont="1" applyBorder="1" applyAlignment="1" applyProtection="1">
      <alignment horizontal="center" vertical="center"/>
      <protection hidden="1"/>
    </xf>
    <xf numFmtId="0" fontId="14" fillId="0" borderId="6" xfId="2" applyFont="1" applyBorder="1" applyAlignment="1" applyProtection="1">
      <alignment horizontal="center" vertical="center"/>
      <protection hidden="1"/>
    </xf>
    <xf numFmtId="0" fontId="14" fillId="0" borderId="10" xfId="2" applyFont="1" applyBorder="1" applyAlignment="1" applyProtection="1">
      <alignment horizontal="center" vertical="center" wrapText="1"/>
      <protection hidden="1"/>
    </xf>
    <xf numFmtId="0" fontId="14" fillId="0" borderId="11" xfId="2" applyFont="1" applyBorder="1" applyAlignment="1" applyProtection="1">
      <alignment horizontal="center" vertical="center" wrapText="1"/>
      <protection hidden="1"/>
    </xf>
    <xf numFmtId="0" fontId="14" fillId="0" borderId="11" xfId="2" applyFont="1" applyBorder="1" applyAlignment="1" applyProtection="1">
      <alignment horizontal="center" vertical="center"/>
      <protection hidden="1"/>
    </xf>
    <xf numFmtId="0" fontId="14" fillId="4" borderId="11" xfId="2" applyFont="1" applyFill="1" applyBorder="1" applyAlignment="1" applyProtection="1">
      <alignment horizontal="center" vertical="center" wrapText="1"/>
      <protection locked="0" hidden="1"/>
    </xf>
    <xf numFmtId="0" fontId="14" fillId="4" borderId="12" xfId="2" applyFont="1" applyFill="1" applyBorder="1" applyAlignment="1" applyProtection="1">
      <alignment horizontal="center" vertical="center" wrapText="1"/>
      <protection locked="0" hidden="1"/>
    </xf>
    <xf numFmtId="0" fontId="14" fillId="4" borderId="54" xfId="2" applyFont="1" applyFill="1" applyBorder="1" applyAlignment="1" applyProtection="1">
      <alignment horizontal="center" vertical="center" wrapText="1"/>
      <protection locked="0" hidden="1"/>
    </xf>
    <xf numFmtId="0" fontId="14" fillId="0" borderId="52" xfId="2" applyFont="1" applyBorder="1" applyAlignment="1" applyProtection="1">
      <alignment horizontal="center" vertical="center"/>
      <protection hidden="1"/>
    </xf>
    <xf numFmtId="0" fontId="14" fillId="0" borderId="32" xfId="2" applyFont="1" applyBorder="1" applyAlignment="1" applyProtection="1">
      <alignment horizontal="center" vertical="center"/>
      <protection hidden="1"/>
    </xf>
    <xf numFmtId="0" fontId="14" fillId="0" borderId="53" xfId="2" applyFont="1" applyBorder="1" applyAlignment="1" applyProtection="1">
      <alignment horizontal="center" vertical="center"/>
      <protection hidden="1"/>
    </xf>
    <xf numFmtId="0" fontId="33" fillId="3" borderId="13" xfId="5" applyFont="1" applyFill="1" applyBorder="1" applyAlignment="1" applyProtection="1">
      <alignment horizontal="left" vertical="center"/>
      <protection locked="0" hidden="1"/>
    </xf>
    <xf numFmtId="0" fontId="14" fillId="4" borderId="209" xfId="2" applyFont="1" applyFill="1" applyBorder="1" applyAlignment="1" applyProtection="1">
      <alignment horizontal="center" vertical="center" wrapText="1"/>
      <protection hidden="1"/>
    </xf>
    <xf numFmtId="0" fontId="14" fillId="4" borderId="44" xfId="2" applyFont="1" applyFill="1" applyBorder="1" applyAlignment="1" applyProtection="1">
      <alignment horizontal="center" vertical="center" wrapText="1"/>
      <protection hidden="1"/>
    </xf>
    <xf numFmtId="0" fontId="14" fillId="4" borderId="210" xfId="2" applyFont="1" applyFill="1" applyBorder="1" applyAlignment="1" applyProtection="1">
      <alignment horizontal="center" vertical="center" wrapText="1"/>
      <protection hidden="1"/>
    </xf>
    <xf numFmtId="0" fontId="14" fillId="3" borderId="44" xfId="2" applyFont="1" applyFill="1" applyBorder="1" applyAlignment="1" applyProtection="1">
      <alignment horizontal="center" vertical="center"/>
      <protection hidden="1"/>
    </xf>
    <xf numFmtId="0" fontId="14" fillId="3" borderId="211" xfId="2" applyFont="1" applyFill="1" applyBorder="1" applyAlignment="1" applyProtection="1">
      <alignment horizontal="center" vertical="center"/>
      <protection hidden="1"/>
    </xf>
    <xf numFmtId="0" fontId="14" fillId="4" borderId="40" xfId="2" applyFont="1" applyFill="1" applyBorder="1" applyAlignment="1" applyProtection="1">
      <alignment horizontal="center" vertical="center" wrapText="1"/>
      <protection hidden="1"/>
    </xf>
    <xf numFmtId="0" fontId="14" fillId="4" borderId="25" xfId="2" applyFont="1" applyFill="1" applyBorder="1" applyAlignment="1" applyProtection="1">
      <alignment horizontal="center" vertical="center" wrapText="1"/>
      <protection hidden="1"/>
    </xf>
    <xf numFmtId="0" fontId="14" fillId="4" borderId="26" xfId="2" applyFont="1" applyFill="1" applyBorder="1" applyAlignment="1" applyProtection="1">
      <alignment horizontal="center" vertical="center" wrapText="1"/>
      <protection hidden="1"/>
    </xf>
    <xf numFmtId="0" fontId="14" fillId="3" borderId="25" xfId="2" applyFont="1" applyFill="1" applyBorder="1" applyAlignment="1" applyProtection="1">
      <alignment horizontal="left" vertical="center" shrinkToFit="1"/>
      <protection hidden="1"/>
    </xf>
    <xf numFmtId="0" fontId="14" fillId="3" borderId="29" xfId="2" applyFont="1" applyFill="1" applyBorder="1" applyAlignment="1" applyProtection="1">
      <alignment horizontal="left" vertical="center" shrinkToFit="1"/>
      <protection hidden="1"/>
    </xf>
    <xf numFmtId="0" fontId="14" fillId="4" borderId="204" xfId="2" applyFont="1" applyFill="1" applyBorder="1" applyAlignment="1" applyProtection="1">
      <alignment horizontal="left" vertical="center" wrapText="1"/>
      <protection hidden="1"/>
    </xf>
    <xf numFmtId="0" fontId="14" fillId="4" borderId="205" xfId="2" applyFont="1" applyFill="1" applyBorder="1" applyAlignment="1" applyProtection="1">
      <alignment horizontal="left" vertical="center" wrapText="1"/>
      <protection hidden="1"/>
    </xf>
    <xf numFmtId="0" fontId="14" fillId="4" borderId="206" xfId="2" applyFont="1" applyFill="1" applyBorder="1" applyAlignment="1" applyProtection="1">
      <alignment horizontal="left" vertical="center" wrapText="1"/>
      <protection hidden="1"/>
    </xf>
    <xf numFmtId="0" fontId="14" fillId="3" borderId="207" xfId="2" applyFont="1" applyFill="1" applyBorder="1" applyAlignment="1" applyProtection="1">
      <alignment horizontal="center" vertical="center" shrinkToFit="1"/>
      <protection locked="0" hidden="1"/>
    </xf>
    <xf numFmtId="0" fontId="14" fillId="3" borderId="208" xfId="2" applyFont="1" applyFill="1" applyBorder="1" applyAlignment="1" applyProtection="1">
      <alignment horizontal="center" vertical="center" shrinkToFit="1"/>
      <protection locked="0" hidden="1"/>
    </xf>
    <xf numFmtId="0" fontId="14" fillId="3" borderId="27" xfId="2" applyFont="1" applyFill="1" applyBorder="1" applyAlignment="1" applyProtection="1">
      <alignment horizontal="center" vertical="center" wrapText="1"/>
      <protection hidden="1"/>
    </xf>
    <xf numFmtId="0" fontId="14" fillId="3" borderId="3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shrinkToFit="1"/>
      <protection locked="0" hidden="1"/>
    </xf>
    <xf numFmtId="0" fontId="14" fillId="3" borderId="39" xfId="2" applyFont="1" applyFill="1" applyBorder="1" applyAlignment="1" applyProtection="1">
      <alignment horizontal="center" vertical="center" shrinkToFit="1"/>
      <protection locked="0" hidden="1"/>
    </xf>
    <xf numFmtId="0" fontId="14" fillId="0" borderId="199" xfId="2" applyFont="1" applyBorder="1" applyAlignment="1" applyProtection="1">
      <alignment horizontal="left" vertical="center" shrinkToFit="1"/>
      <protection hidden="1"/>
    </xf>
    <xf numFmtId="0" fontId="14" fillId="0" borderId="200" xfId="2" applyFont="1" applyBorder="1" applyAlignment="1" applyProtection="1">
      <alignment horizontal="left" vertical="center" shrinkToFit="1"/>
      <protection hidden="1"/>
    </xf>
    <xf numFmtId="0" fontId="14" fillId="0" borderId="201" xfId="2" applyFont="1" applyBorder="1" applyAlignment="1" applyProtection="1">
      <alignment horizontal="left" vertical="center" shrinkToFit="1"/>
      <protection hidden="1"/>
    </xf>
    <xf numFmtId="0" fontId="14" fillId="3" borderId="202" xfId="2" applyFont="1" applyFill="1" applyBorder="1" applyAlignment="1" applyProtection="1">
      <alignment horizontal="center" vertical="center" shrinkToFit="1"/>
      <protection locked="0" hidden="1"/>
    </xf>
    <xf numFmtId="0" fontId="14" fillId="3" borderId="203" xfId="2" applyFont="1" applyFill="1" applyBorder="1" applyAlignment="1" applyProtection="1">
      <alignment horizontal="center" vertical="center" shrinkToFit="1"/>
      <protection locked="0" hidden="1"/>
    </xf>
    <xf numFmtId="0" fontId="14" fillId="3" borderId="43" xfId="2" applyFont="1" applyFill="1" applyBorder="1" applyAlignment="1" applyProtection="1">
      <alignment horizontal="center" vertical="center" wrapText="1"/>
      <protection hidden="1"/>
    </xf>
    <xf numFmtId="0" fontId="14" fillId="3" borderId="41" xfId="2" applyFont="1" applyFill="1" applyBorder="1" applyAlignment="1" applyProtection="1">
      <alignment horizontal="center" vertical="center" wrapText="1"/>
      <protection hidden="1"/>
    </xf>
    <xf numFmtId="0" fontId="14" fillId="3" borderId="0" xfId="2" applyFont="1" applyFill="1" applyAlignment="1" applyProtection="1">
      <alignment horizontal="center" vertical="center" wrapText="1"/>
      <protection hidden="1"/>
    </xf>
    <xf numFmtId="0" fontId="14" fillId="3" borderId="0" xfId="2" applyFont="1" applyFill="1" applyAlignment="1" applyProtection="1">
      <alignment horizontal="center" vertical="center" shrinkToFit="1"/>
      <protection locked="0" hidden="1"/>
    </xf>
    <xf numFmtId="0" fontId="14" fillId="3" borderId="50" xfId="2" applyFont="1" applyFill="1" applyBorder="1" applyAlignment="1" applyProtection="1">
      <alignment horizontal="center" vertical="center" shrinkToFit="1"/>
      <protection locked="0" hidden="1"/>
    </xf>
    <xf numFmtId="0" fontId="14" fillId="4" borderId="199" xfId="2" applyFont="1" applyFill="1" applyBorder="1" applyAlignment="1" applyProtection="1">
      <alignment horizontal="left" vertical="center" shrinkToFit="1"/>
      <protection hidden="1"/>
    </xf>
    <xf numFmtId="0" fontId="14" fillId="4" borderId="200" xfId="2" applyFont="1" applyFill="1" applyBorder="1" applyAlignment="1" applyProtection="1">
      <alignment horizontal="left" vertical="center" shrinkToFit="1"/>
      <protection hidden="1"/>
    </xf>
    <xf numFmtId="0" fontId="14" fillId="4" borderId="201" xfId="2" applyFont="1" applyFill="1" applyBorder="1" applyAlignment="1" applyProtection="1">
      <alignment horizontal="left" vertical="center" shrinkToFit="1"/>
      <protection hidden="1"/>
    </xf>
    <xf numFmtId="0" fontId="14" fillId="4" borderId="194" xfId="2" applyFont="1" applyFill="1" applyBorder="1" applyAlignment="1" applyProtection="1">
      <alignment horizontal="left" vertical="center" shrinkToFit="1"/>
      <protection hidden="1"/>
    </xf>
    <xf numFmtId="0" fontId="14" fillId="4" borderId="195" xfId="2" applyFont="1" applyFill="1" applyBorder="1" applyAlignment="1" applyProtection="1">
      <alignment horizontal="left" vertical="center" shrinkToFit="1"/>
      <protection hidden="1"/>
    </xf>
    <xf numFmtId="0" fontId="14" fillId="4" borderId="196" xfId="2" applyFont="1" applyFill="1" applyBorder="1" applyAlignment="1" applyProtection="1">
      <alignment horizontal="left" vertical="center" shrinkToFit="1"/>
      <protection hidden="1"/>
    </xf>
    <xf numFmtId="0" fontId="14" fillId="3" borderId="197" xfId="2" applyFont="1" applyFill="1" applyBorder="1" applyAlignment="1" applyProtection="1">
      <alignment horizontal="center" vertical="center" shrinkToFit="1"/>
      <protection locked="0" hidden="1"/>
    </xf>
    <xf numFmtId="0" fontId="14" fillId="3" borderId="198" xfId="2" applyFont="1" applyFill="1" applyBorder="1" applyAlignment="1" applyProtection="1">
      <alignment horizontal="center" vertical="center" shrinkToFit="1"/>
      <protection locked="0" hidden="1"/>
    </xf>
    <xf numFmtId="0" fontId="14" fillId="4" borderId="180" xfId="2" applyFont="1" applyFill="1" applyBorder="1" applyAlignment="1" applyProtection="1">
      <alignment horizontal="center" vertical="center" wrapText="1"/>
      <protection hidden="1"/>
    </xf>
    <xf numFmtId="0" fontId="14" fillId="4" borderId="181" xfId="2" applyFont="1" applyFill="1" applyBorder="1" applyAlignment="1" applyProtection="1">
      <alignment horizontal="center" vertical="center" wrapText="1"/>
      <protection hidden="1"/>
    </xf>
    <xf numFmtId="0" fontId="14" fillId="4" borderId="182" xfId="2" applyFont="1" applyFill="1" applyBorder="1" applyAlignment="1" applyProtection="1">
      <alignment horizontal="center" vertical="center" wrapText="1"/>
      <protection hidden="1"/>
    </xf>
    <xf numFmtId="0" fontId="14" fillId="4" borderId="187" xfId="2" applyFont="1" applyFill="1" applyBorder="1" applyAlignment="1" applyProtection="1">
      <alignment horizontal="center" vertical="center" wrapText="1"/>
      <protection hidden="1"/>
    </xf>
    <xf numFmtId="0" fontId="14" fillId="4" borderId="188" xfId="2" applyFont="1" applyFill="1" applyBorder="1" applyAlignment="1" applyProtection="1">
      <alignment horizontal="center" vertical="center" wrapText="1"/>
      <protection hidden="1"/>
    </xf>
    <xf numFmtId="0" fontId="14" fillId="4" borderId="189" xfId="2" applyFont="1" applyFill="1" applyBorder="1" applyAlignment="1" applyProtection="1">
      <alignment horizontal="center" vertical="center" wrapText="1"/>
      <protection hidden="1"/>
    </xf>
    <xf numFmtId="0" fontId="20" fillId="4" borderId="183" xfId="2" applyFont="1" applyFill="1" applyBorder="1" applyAlignment="1" applyProtection="1">
      <alignment horizontal="center" vertical="center" wrapText="1"/>
      <protection hidden="1"/>
    </xf>
    <xf numFmtId="0" fontId="20" fillId="4" borderId="184" xfId="2" applyFont="1" applyFill="1" applyBorder="1" applyAlignment="1" applyProtection="1">
      <alignment horizontal="center" vertical="center" wrapText="1"/>
      <protection hidden="1"/>
    </xf>
    <xf numFmtId="0" fontId="20" fillId="4" borderId="190" xfId="2" applyFont="1" applyFill="1" applyBorder="1" applyAlignment="1" applyProtection="1">
      <alignment horizontal="center" vertical="center" wrapText="1"/>
      <protection hidden="1"/>
    </xf>
    <xf numFmtId="0" fontId="20" fillId="4" borderId="191" xfId="2" applyFont="1" applyFill="1" applyBorder="1" applyAlignment="1" applyProtection="1">
      <alignment horizontal="center" vertical="center" wrapText="1"/>
      <protection hidden="1"/>
    </xf>
    <xf numFmtId="0" fontId="14" fillId="0" borderId="180" xfId="2" applyFont="1" applyBorder="1" applyAlignment="1" applyProtection="1">
      <alignment horizontal="center" vertical="center"/>
      <protection hidden="1"/>
    </xf>
    <xf numFmtId="0" fontId="14" fillId="0" borderId="181" xfId="2" applyFont="1" applyBorder="1" applyAlignment="1" applyProtection="1">
      <alignment horizontal="center" vertical="center"/>
      <protection hidden="1"/>
    </xf>
    <xf numFmtId="0" fontId="14" fillId="0" borderId="182" xfId="2" applyFont="1" applyBorder="1" applyAlignment="1" applyProtection="1">
      <alignment horizontal="center" vertical="center"/>
      <protection hidden="1"/>
    </xf>
    <xf numFmtId="0" fontId="14" fillId="0" borderId="187" xfId="2" applyFont="1" applyBorder="1" applyAlignment="1" applyProtection="1">
      <alignment horizontal="center" vertical="center"/>
      <protection hidden="1"/>
    </xf>
    <xf numFmtId="0" fontId="14" fillId="0" borderId="188" xfId="2" applyFont="1" applyBorder="1" applyAlignment="1" applyProtection="1">
      <alignment horizontal="center" vertical="center"/>
      <protection hidden="1"/>
    </xf>
    <xf numFmtId="0" fontId="14" fillId="0" borderId="189" xfId="2" applyFont="1" applyBorder="1" applyAlignment="1" applyProtection="1">
      <alignment horizontal="center" vertical="center"/>
      <protection hidden="1"/>
    </xf>
    <xf numFmtId="0" fontId="14" fillId="0" borderId="183" xfId="2" applyFont="1" applyBorder="1" applyAlignment="1" applyProtection="1">
      <alignment horizontal="center" vertical="center" wrapText="1"/>
      <protection hidden="1"/>
    </xf>
    <xf numFmtId="0" fontId="14" fillId="0" borderId="185" xfId="2" applyFont="1" applyBorder="1" applyAlignment="1" applyProtection="1">
      <alignment horizontal="center" vertical="center"/>
      <protection hidden="1"/>
    </xf>
    <xf numFmtId="0" fontId="14" fillId="0" borderId="190" xfId="2" applyFont="1" applyBorder="1" applyAlignment="1" applyProtection="1">
      <alignment horizontal="center" vertical="center"/>
      <protection hidden="1"/>
    </xf>
    <xf numFmtId="0" fontId="14" fillId="0" borderId="192" xfId="2" applyFont="1" applyBorder="1" applyAlignment="1" applyProtection="1">
      <alignment horizontal="center" vertical="center"/>
      <protection hidden="1"/>
    </xf>
    <xf numFmtId="0" fontId="14" fillId="4" borderId="183" xfId="2" applyFont="1" applyFill="1" applyBorder="1" applyAlignment="1" applyProtection="1">
      <alignment horizontal="center" vertical="center" wrapText="1"/>
      <protection hidden="1"/>
    </xf>
    <xf numFmtId="0" fontId="14" fillId="4" borderId="175" xfId="2" applyFont="1" applyFill="1" applyBorder="1" applyAlignment="1" applyProtection="1">
      <alignment horizontal="center" vertical="center" wrapText="1"/>
      <protection hidden="1"/>
    </xf>
    <xf numFmtId="0" fontId="14" fillId="4" borderId="185" xfId="2" applyFont="1" applyFill="1" applyBorder="1" applyAlignment="1" applyProtection="1">
      <alignment horizontal="center" vertical="center" wrapText="1"/>
      <protection hidden="1"/>
    </xf>
    <xf numFmtId="0" fontId="14" fillId="4" borderId="190" xfId="2" applyFont="1" applyFill="1" applyBorder="1" applyAlignment="1" applyProtection="1">
      <alignment horizontal="center" vertical="center" wrapText="1"/>
      <protection hidden="1"/>
    </xf>
    <xf numFmtId="0" fontId="14" fillId="4" borderId="117" xfId="2" applyFont="1" applyFill="1" applyBorder="1" applyAlignment="1" applyProtection="1">
      <alignment horizontal="center" vertical="center" wrapText="1"/>
      <protection hidden="1"/>
    </xf>
    <xf numFmtId="0" fontId="14" fillId="4" borderId="192" xfId="2" applyFont="1" applyFill="1" applyBorder="1" applyAlignment="1" applyProtection="1">
      <alignment horizontal="center" vertical="center" wrapText="1"/>
      <protection hidden="1"/>
    </xf>
    <xf numFmtId="0" fontId="14" fillId="4" borderId="186" xfId="2" applyFont="1" applyFill="1" applyBorder="1" applyAlignment="1" applyProtection="1">
      <alignment horizontal="center" vertical="center" wrapText="1"/>
      <protection hidden="1"/>
    </xf>
    <xf numFmtId="0" fontId="14" fillId="4" borderId="184" xfId="2" applyFont="1" applyFill="1" applyBorder="1" applyAlignment="1" applyProtection="1">
      <alignment horizontal="center" vertical="center" wrapText="1"/>
      <protection hidden="1"/>
    </xf>
    <xf numFmtId="0" fontId="14" fillId="4" borderId="193" xfId="2" applyFont="1" applyFill="1" applyBorder="1" applyAlignment="1" applyProtection="1">
      <alignment horizontal="center" vertical="center" wrapText="1"/>
      <protection hidden="1"/>
    </xf>
    <xf numFmtId="0" fontId="14" fillId="4" borderId="191" xfId="2" applyFont="1" applyFill="1" applyBorder="1" applyAlignment="1" applyProtection="1">
      <alignment horizontal="center" vertical="center" wrapText="1"/>
      <protection hidden="1"/>
    </xf>
    <xf numFmtId="0" fontId="14" fillId="4" borderId="35" xfId="2" applyFont="1" applyFill="1" applyBorder="1" applyAlignment="1" applyProtection="1">
      <alignment horizontal="center" vertical="center" wrapText="1"/>
      <protection locked="0" hidden="1"/>
    </xf>
    <xf numFmtId="0" fontId="14" fillId="4" borderId="3" xfId="2" applyFont="1" applyFill="1" applyBorder="1" applyAlignment="1" applyProtection="1">
      <alignment horizontal="center" vertical="center" wrapText="1"/>
      <protection locked="0" hidden="1"/>
    </xf>
    <xf numFmtId="0" fontId="14" fillId="4" borderId="4" xfId="2" applyFont="1" applyFill="1" applyBorder="1" applyAlignment="1" applyProtection="1">
      <alignment horizontal="center" vertical="center" wrapText="1"/>
      <protection locked="0" hidden="1"/>
    </xf>
    <xf numFmtId="0" fontId="14" fillId="4" borderId="49" xfId="2" applyFont="1" applyFill="1" applyBorder="1" applyAlignment="1" applyProtection="1">
      <alignment horizontal="center" vertical="center" wrapText="1"/>
      <protection locked="0" hidden="1"/>
    </xf>
    <xf numFmtId="0" fontId="14" fillId="4" borderId="0" xfId="2" applyFont="1" applyFill="1" applyAlignment="1" applyProtection="1">
      <alignment horizontal="center" vertical="center" wrapText="1"/>
      <protection locked="0" hidden="1"/>
    </xf>
    <xf numFmtId="0" fontId="14" fillId="4" borderId="41" xfId="2" applyFont="1" applyFill="1" applyBorder="1" applyAlignment="1" applyProtection="1">
      <alignment horizontal="center" vertical="center" wrapText="1"/>
      <protection locked="0" hidden="1"/>
    </xf>
    <xf numFmtId="0" fontId="14" fillId="4" borderId="47" xfId="2" applyFont="1" applyFill="1" applyBorder="1" applyAlignment="1" applyProtection="1">
      <alignment horizontal="center" vertical="center" wrapText="1"/>
      <protection locked="0" hidden="1"/>
    </xf>
    <xf numFmtId="0" fontId="14" fillId="4" borderId="6" xfId="2" applyFont="1" applyFill="1" applyBorder="1" applyAlignment="1" applyProtection="1">
      <alignment horizontal="center" vertical="center" wrapText="1"/>
      <protection locked="0" hidden="1"/>
    </xf>
    <xf numFmtId="0" fontId="14" fillId="4" borderId="7" xfId="2" applyFont="1" applyFill="1" applyBorder="1" applyAlignment="1" applyProtection="1">
      <alignment horizontal="center" vertical="center" wrapText="1"/>
      <protection locked="0" hidden="1"/>
    </xf>
    <xf numFmtId="0" fontId="14" fillId="4" borderId="0" xfId="2" applyFont="1" applyFill="1" applyBorder="1" applyAlignment="1" applyProtection="1">
      <alignment horizontal="center" vertical="center" wrapText="1"/>
      <protection locked="0" hidden="1"/>
    </xf>
    <xf numFmtId="0" fontId="14" fillId="3" borderId="1" xfId="2" applyFont="1" applyFill="1" applyBorder="1" applyAlignment="1" applyProtection="1">
      <alignment horizontal="center" vertical="center" wrapText="1"/>
      <protection hidden="1"/>
    </xf>
    <xf numFmtId="0" fontId="14" fillId="3" borderId="1" xfId="2" applyFont="1" applyFill="1" applyBorder="1" applyAlignment="1" applyProtection="1">
      <alignment horizontal="left" vertical="center" wrapText="1"/>
      <protection hidden="1"/>
    </xf>
    <xf numFmtId="0" fontId="14" fillId="3" borderId="55" xfId="2" applyFont="1" applyFill="1" applyBorder="1" applyAlignment="1" applyProtection="1">
      <alignment horizontal="left" vertical="center" wrapText="1"/>
      <protection hidden="1"/>
    </xf>
    <xf numFmtId="0" fontId="14" fillId="3" borderId="38" xfId="2" applyFont="1" applyFill="1" applyBorder="1" applyAlignment="1" applyProtection="1">
      <alignment horizontal="center" vertical="center"/>
      <protection hidden="1"/>
    </xf>
    <xf numFmtId="0" fontId="14" fillId="3" borderId="23" xfId="2" applyFont="1" applyFill="1" applyBorder="1" applyAlignment="1" applyProtection="1">
      <alignment horizontal="left" vertical="center" wrapText="1"/>
      <protection hidden="1"/>
    </xf>
    <xf numFmtId="0" fontId="14" fillId="3" borderId="58" xfId="2" applyFont="1" applyFill="1" applyBorder="1" applyAlignment="1" applyProtection="1">
      <alignment horizontal="left" vertical="center" wrapText="1"/>
      <protection hidden="1"/>
    </xf>
    <xf numFmtId="0" fontId="14" fillId="4" borderId="37" xfId="2" applyFont="1" applyFill="1" applyBorder="1" applyAlignment="1" applyProtection="1">
      <alignment horizontal="center" vertical="center" wrapText="1"/>
      <protection locked="0" hidden="1"/>
    </xf>
    <xf numFmtId="0" fontId="14" fillId="4" borderId="28" xfId="2" applyFont="1" applyFill="1" applyBorder="1" applyAlignment="1" applyProtection="1">
      <alignment horizontal="center" vertical="center" wrapText="1"/>
      <protection locked="0" hidden="1"/>
    </xf>
    <xf numFmtId="0" fontId="14" fillId="4" borderId="38" xfId="2" applyFont="1" applyFill="1" applyBorder="1" applyAlignment="1" applyProtection="1">
      <alignment horizontal="center" vertical="center" wrapText="1"/>
      <protection locked="0" hidden="1"/>
    </xf>
    <xf numFmtId="0" fontId="14" fillId="3" borderId="23" xfId="2" applyFont="1" applyFill="1" applyBorder="1" applyAlignment="1" applyProtection="1">
      <alignment horizontal="center" vertical="center" wrapText="1"/>
      <protection hidden="1"/>
    </xf>
    <xf numFmtId="0" fontId="14" fillId="0" borderId="10" xfId="2" applyFont="1" applyBorder="1" applyAlignment="1" applyProtection="1">
      <alignment horizontal="center" vertical="center"/>
      <protection hidden="1"/>
    </xf>
    <xf numFmtId="0" fontId="14" fillId="0" borderId="16" xfId="2" applyFont="1" applyBorder="1" applyAlignment="1" applyProtection="1">
      <alignment horizontal="center" vertical="center"/>
      <protection hidden="1"/>
    </xf>
    <xf numFmtId="0" fontId="14" fillId="0" borderId="54" xfId="2" applyFont="1" applyBorder="1" applyAlignment="1" applyProtection="1">
      <alignment horizontal="center" vertical="center"/>
      <protection hidden="1"/>
    </xf>
    <xf numFmtId="0" fontId="14" fillId="0" borderId="55" xfId="2" applyFont="1" applyBorder="1" applyAlignment="1" applyProtection="1">
      <alignment horizontal="center" vertical="center"/>
      <protection hidden="1"/>
    </xf>
    <xf numFmtId="56" fontId="14" fillId="3" borderId="1" xfId="2" applyNumberFormat="1" applyFont="1" applyFill="1" applyBorder="1" applyAlignment="1" applyProtection="1">
      <alignment horizontal="center" vertical="center" wrapText="1"/>
      <protection hidden="1"/>
    </xf>
    <xf numFmtId="0" fontId="14" fillId="3" borderId="41" xfId="2" applyFont="1" applyFill="1" applyBorder="1" applyAlignment="1" applyProtection="1">
      <alignment horizontal="center" vertical="center"/>
      <protection hidden="1"/>
    </xf>
    <xf numFmtId="0" fontId="14" fillId="3" borderId="36" xfId="2" applyFont="1" applyFill="1" applyBorder="1" applyAlignment="1" applyProtection="1">
      <alignment horizontal="center" vertical="center"/>
      <protection hidden="1"/>
    </xf>
    <xf numFmtId="0" fontId="14" fillId="5" borderId="20" xfId="2" applyFont="1" applyFill="1" applyBorder="1" applyAlignment="1" applyProtection="1">
      <alignment horizontal="center" vertical="center"/>
      <protection hidden="1"/>
    </xf>
    <xf numFmtId="0" fontId="14" fillId="3" borderId="39" xfId="2" applyFont="1" applyFill="1" applyBorder="1" applyAlignment="1" applyProtection="1">
      <alignment horizontal="center" vertical="center"/>
      <protection hidden="1"/>
    </xf>
    <xf numFmtId="0" fontId="14" fillId="0" borderId="54" xfId="2" applyFont="1" applyBorder="1" applyAlignment="1" applyProtection="1">
      <alignment horizontal="center" vertical="center" wrapText="1"/>
      <protection hidden="1"/>
    </xf>
    <xf numFmtId="0" fontId="14" fillId="0" borderId="55" xfId="2" applyFont="1" applyBorder="1" applyAlignment="1" applyProtection="1">
      <alignment horizontal="center" vertical="center" wrapText="1"/>
      <protection hidden="1"/>
    </xf>
    <xf numFmtId="0" fontId="14" fillId="3" borderId="50" xfId="2" applyFont="1" applyFill="1" applyBorder="1" applyAlignment="1" applyProtection="1">
      <alignment horizontal="center" vertical="center"/>
      <protection hidden="1"/>
    </xf>
    <xf numFmtId="0" fontId="14" fillId="0" borderId="16" xfId="2" applyNumberFormat="1" applyFont="1" applyBorder="1" applyAlignment="1" applyProtection="1">
      <alignment horizontal="center" vertical="center" wrapText="1"/>
      <protection hidden="1"/>
    </xf>
    <xf numFmtId="0" fontId="14" fillId="3" borderId="5" xfId="2" applyNumberFormat="1" applyFont="1" applyFill="1" applyBorder="1" applyAlignment="1" applyProtection="1">
      <alignment horizontal="center" vertical="center" wrapText="1"/>
      <protection locked="0" hidden="1"/>
    </xf>
    <xf numFmtId="0" fontId="14" fillId="3" borderId="6" xfId="2" applyNumberFormat="1" applyFont="1" applyFill="1" applyBorder="1" applyAlignment="1" applyProtection="1">
      <alignment horizontal="center" vertical="center" wrapText="1"/>
      <protection locked="0" hidden="1"/>
    </xf>
    <xf numFmtId="0" fontId="14" fillId="0" borderId="3" xfId="2" applyNumberFormat="1" applyFont="1" applyBorder="1" applyAlignment="1" applyProtection="1">
      <alignment horizontal="center" vertical="center" wrapText="1"/>
      <protection locked="0" hidden="1"/>
    </xf>
    <xf numFmtId="0" fontId="14" fillId="0" borderId="4" xfId="2" applyNumberFormat="1" applyFont="1" applyBorder="1" applyAlignment="1" applyProtection="1">
      <alignment horizontal="center" vertical="center" wrapText="1"/>
      <protection locked="0" hidden="1"/>
    </xf>
    <xf numFmtId="0" fontId="14" fillId="0" borderId="6" xfId="2" applyNumberFormat="1" applyFont="1" applyBorder="1" applyAlignment="1" applyProtection="1">
      <alignment horizontal="center" vertical="center" wrapText="1"/>
      <protection locked="0" hidden="1"/>
    </xf>
    <xf numFmtId="0" fontId="14" fillId="0" borderId="7" xfId="2" applyNumberFormat="1" applyFont="1" applyBorder="1" applyAlignment="1" applyProtection="1">
      <alignment horizontal="center" vertical="center" wrapText="1"/>
      <protection locked="0" hidden="1"/>
    </xf>
    <xf numFmtId="0" fontId="19" fillId="0" borderId="0" xfId="2" applyNumberFormat="1" applyFont="1" applyAlignment="1" applyProtection="1">
      <alignment horizontal="distributed" vertical="center"/>
      <protection hidden="1"/>
    </xf>
    <xf numFmtId="0" fontId="19" fillId="0" borderId="0" xfId="2" applyNumberFormat="1" applyFont="1" applyAlignment="1">
      <alignment horizontal="distributed" vertical="center"/>
    </xf>
    <xf numFmtId="0" fontId="19" fillId="0" borderId="0" xfId="2" applyNumberFormat="1" applyFont="1" applyAlignment="1" applyProtection="1">
      <alignment horizontal="left" vertical="center" shrinkToFit="1"/>
      <protection hidden="1"/>
    </xf>
    <xf numFmtId="0" fontId="14" fillId="0" borderId="22" xfId="2" applyNumberFormat="1" applyFont="1" applyBorder="1" applyAlignment="1" applyProtection="1">
      <alignment horizontal="center" vertical="center" wrapText="1"/>
      <protection hidden="1"/>
    </xf>
    <xf numFmtId="178" fontId="14" fillId="0" borderId="2" xfId="2" applyNumberFormat="1" applyFont="1" applyFill="1" applyBorder="1" applyAlignment="1" applyProtection="1">
      <alignment horizontal="center" vertical="center" wrapText="1"/>
      <protection locked="0" hidden="1"/>
    </xf>
    <xf numFmtId="178" fontId="14" fillId="0" borderId="3" xfId="2" applyNumberFormat="1" applyFont="1" applyFill="1" applyBorder="1" applyAlignment="1" applyProtection="1">
      <alignment horizontal="center" vertical="center" wrapText="1"/>
      <protection locked="0" hidden="1"/>
    </xf>
    <xf numFmtId="178" fontId="14" fillId="0" borderId="4" xfId="2" applyNumberFormat="1" applyFont="1" applyFill="1" applyBorder="1" applyAlignment="1" applyProtection="1">
      <alignment horizontal="center" vertical="center" wrapText="1"/>
      <protection locked="0" hidden="1"/>
    </xf>
    <xf numFmtId="178" fontId="14" fillId="0" borderId="27" xfId="2" applyNumberFormat="1" applyFont="1" applyFill="1" applyBorder="1" applyAlignment="1" applyProtection="1">
      <alignment horizontal="center" vertical="center" wrapText="1"/>
      <protection locked="0" hidden="1"/>
    </xf>
    <xf numFmtId="178" fontId="14" fillId="0" borderId="28" xfId="2" applyNumberFormat="1" applyFont="1" applyFill="1" applyBorder="1" applyAlignment="1" applyProtection="1">
      <alignment horizontal="center" vertical="center" wrapText="1"/>
      <protection locked="0" hidden="1"/>
    </xf>
    <xf numFmtId="178" fontId="14" fillId="0" borderId="38" xfId="2" applyNumberFormat="1" applyFont="1" applyFill="1" applyBorder="1" applyAlignment="1" applyProtection="1">
      <alignment horizontal="center" vertical="center" wrapText="1"/>
      <protection locked="0" hidden="1"/>
    </xf>
    <xf numFmtId="178" fontId="14" fillId="0" borderId="2" xfId="2" applyNumberFormat="1" applyFont="1" applyBorder="1" applyAlignment="1" applyProtection="1">
      <alignment horizontal="center" vertical="center"/>
      <protection hidden="1"/>
    </xf>
    <xf numFmtId="178" fontId="14" fillId="0" borderId="3" xfId="2" applyNumberFormat="1" applyFont="1" applyBorder="1" applyAlignment="1" applyProtection="1">
      <alignment horizontal="center" vertical="center"/>
      <protection hidden="1"/>
    </xf>
    <xf numFmtId="178" fontId="14" fillId="0" borderId="36" xfId="2" applyNumberFormat="1" applyFont="1" applyBorder="1" applyAlignment="1" applyProtection="1">
      <alignment horizontal="center" vertical="center"/>
      <protection hidden="1"/>
    </xf>
    <xf numFmtId="178" fontId="14" fillId="0" borderId="27" xfId="2" applyNumberFormat="1" applyFont="1" applyBorder="1" applyAlignment="1" applyProtection="1">
      <alignment horizontal="center" vertical="center"/>
      <protection hidden="1"/>
    </xf>
    <xf numFmtId="178" fontId="14" fillId="0" borderId="28" xfId="2" applyNumberFormat="1" applyFont="1" applyBorder="1" applyAlignment="1" applyProtection="1">
      <alignment horizontal="center" vertical="center"/>
      <protection hidden="1"/>
    </xf>
    <xf numFmtId="178" fontId="14" fillId="0" borderId="39" xfId="2" applyNumberFormat="1" applyFont="1" applyBorder="1" applyAlignment="1" applyProtection="1">
      <alignment horizontal="center" vertical="center"/>
      <protection hidden="1"/>
    </xf>
    <xf numFmtId="0" fontId="19" fillId="0" borderId="0" xfId="2" applyNumberFormat="1" applyFont="1" applyAlignment="1">
      <alignment horizontal="left" vertical="center" shrinkToFit="1"/>
    </xf>
    <xf numFmtId="0" fontId="14" fillId="0" borderId="10" xfId="2" applyNumberFormat="1" applyFont="1" applyBorder="1" applyAlignment="1" applyProtection="1">
      <alignment horizontal="center" vertical="center" wrapText="1"/>
      <protection hidden="1"/>
    </xf>
    <xf numFmtId="0" fontId="14" fillId="0" borderId="11" xfId="2" applyNumberFormat="1" applyFont="1" applyBorder="1" applyAlignment="1" applyProtection="1">
      <alignment horizontal="center" vertical="center" wrapText="1"/>
      <protection hidden="1"/>
    </xf>
    <xf numFmtId="0" fontId="14" fillId="0" borderId="31" xfId="2" applyNumberFormat="1" applyFont="1" applyBorder="1" applyAlignment="1" applyProtection="1">
      <alignment horizontal="center" vertical="center" wrapText="1"/>
      <protection hidden="1"/>
    </xf>
    <xf numFmtId="0" fontId="14" fillId="0" borderId="32" xfId="2" applyNumberFormat="1" applyFont="1" applyBorder="1" applyAlignment="1" applyProtection="1">
      <alignment horizontal="center" vertical="center" wrapText="1"/>
      <protection hidden="1"/>
    </xf>
    <xf numFmtId="0" fontId="14" fillId="0" borderId="53" xfId="2" applyNumberFormat="1" applyFont="1" applyBorder="1" applyAlignment="1" applyProtection="1">
      <alignment horizontal="center" vertical="center" wrapText="1"/>
      <protection hidden="1"/>
    </xf>
    <xf numFmtId="0" fontId="14" fillId="0" borderId="0" xfId="2" applyNumberFormat="1" applyFont="1" applyAlignment="1" applyProtection="1">
      <alignment horizontal="center" vertical="center" wrapText="1"/>
      <protection hidden="1"/>
    </xf>
    <xf numFmtId="0" fontId="14" fillId="0" borderId="33" xfId="2" applyNumberFormat="1" applyFont="1" applyBorder="1" applyAlignment="1" applyProtection="1">
      <alignment horizontal="center" vertical="center" wrapText="1"/>
      <protection hidden="1"/>
    </xf>
    <xf numFmtId="0" fontId="14" fillId="0" borderId="20" xfId="2" applyNumberFormat="1" applyFont="1" applyBorder="1" applyAlignment="1" applyProtection="1">
      <alignment horizontal="center" vertical="center" wrapText="1"/>
      <protection hidden="1"/>
    </xf>
    <xf numFmtId="0" fontId="19" fillId="0" borderId="0" xfId="2" applyNumberFormat="1" applyFont="1" applyAlignment="1" applyProtection="1">
      <alignment horizontal="left" vertical="center"/>
      <protection hidden="1"/>
    </xf>
    <xf numFmtId="0" fontId="14" fillId="0" borderId="37" xfId="2" applyNumberFormat="1" applyFont="1" applyBorder="1" applyAlignment="1" applyProtection="1">
      <alignment horizontal="center" vertical="center" wrapText="1"/>
      <protection hidden="1"/>
    </xf>
    <xf numFmtId="0" fontId="14" fillId="0" borderId="28" xfId="2" applyNumberFormat="1" applyFont="1" applyBorder="1" applyAlignment="1" applyProtection="1">
      <alignment horizontal="center" vertical="center" wrapText="1"/>
      <protection hidden="1"/>
    </xf>
    <xf numFmtId="0" fontId="14" fillId="0" borderId="38" xfId="2" applyNumberFormat="1" applyFont="1" applyBorder="1" applyAlignment="1" applyProtection="1">
      <alignment horizontal="center" vertical="center" wrapText="1"/>
      <protection hidden="1"/>
    </xf>
    <xf numFmtId="0" fontId="14" fillId="3" borderId="2" xfId="2" applyNumberFormat="1" applyFont="1" applyFill="1" applyBorder="1" applyAlignment="1" applyProtection="1">
      <alignment horizontal="left" vertical="center" wrapText="1"/>
      <protection hidden="1"/>
    </xf>
    <xf numFmtId="0" fontId="14" fillId="3" borderId="3" xfId="2" applyNumberFormat="1" applyFont="1" applyFill="1" applyBorder="1" applyAlignment="1" applyProtection="1">
      <alignment horizontal="left" vertical="center" wrapText="1"/>
      <protection hidden="1"/>
    </xf>
    <xf numFmtId="0" fontId="14" fillId="3" borderId="36" xfId="2" applyNumberFormat="1" applyFont="1" applyFill="1" applyBorder="1" applyAlignment="1" applyProtection="1">
      <alignment horizontal="left" vertical="center" wrapText="1"/>
      <protection hidden="1"/>
    </xf>
    <xf numFmtId="0" fontId="14" fillId="3" borderId="1" xfId="2" applyNumberFormat="1" applyFont="1" applyFill="1" applyBorder="1" applyAlignment="1" applyProtection="1">
      <alignment horizontal="center" vertical="center" shrinkToFit="1"/>
      <protection locked="0" hidden="1"/>
    </xf>
    <xf numFmtId="0" fontId="14" fillId="0" borderId="218" xfId="2" applyNumberFormat="1" applyFont="1" applyBorder="1" applyAlignment="1" applyProtection="1">
      <alignment horizontal="center" vertical="center"/>
      <protection hidden="1"/>
    </xf>
    <xf numFmtId="0" fontId="14" fillId="0" borderId="219" xfId="2" applyNumberFormat="1" applyFont="1" applyBorder="1" applyAlignment="1" applyProtection="1">
      <alignment horizontal="center" vertical="center"/>
      <protection hidden="1"/>
    </xf>
    <xf numFmtId="0" fontId="14" fillId="0" borderId="220" xfId="2" applyNumberFormat="1" applyFont="1" applyBorder="1" applyAlignment="1" applyProtection="1">
      <alignment horizontal="center" vertical="center"/>
      <protection hidden="1"/>
    </xf>
    <xf numFmtId="0" fontId="14" fillId="0" borderId="221" xfId="2" applyNumberFormat="1" applyFont="1" applyBorder="1" applyAlignment="1" applyProtection="1">
      <alignment horizontal="center" vertical="center"/>
      <protection hidden="1"/>
    </xf>
    <xf numFmtId="0" fontId="14" fillId="0" borderId="222" xfId="2" applyNumberFormat="1" applyFont="1" applyBorder="1" applyAlignment="1" applyProtection="1">
      <alignment horizontal="center" vertical="center"/>
      <protection hidden="1"/>
    </xf>
    <xf numFmtId="0" fontId="14" fillId="0" borderId="223" xfId="2" applyNumberFormat="1" applyFont="1" applyBorder="1" applyAlignment="1" applyProtection="1">
      <alignment horizontal="center" vertical="center"/>
      <protection hidden="1"/>
    </xf>
    <xf numFmtId="0" fontId="14" fillId="3" borderId="55" xfId="2" applyNumberFormat="1" applyFont="1" applyFill="1" applyBorder="1" applyAlignment="1" applyProtection="1">
      <alignment horizontal="center" vertical="center" shrinkToFit="1"/>
      <protection locked="0" hidden="1"/>
    </xf>
    <xf numFmtId="177" fontId="14" fillId="0" borderId="1" xfId="4" applyNumberFormat="1" applyFont="1" applyBorder="1" applyAlignment="1" applyProtection="1">
      <alignment horizontal="center" vertical="center" shrinkToFit="1"/>
      <protection hidden="1"/>
    </xf>
    <xf numFmtId="177" fontId="14" fillId="0" borderId="23" xfId="4" applyNumberFormat="1" applyFont="1" applyBorder="1" applyAlignment="1" applyProtection="1">
      <alignment horizontal="center" vertical="center" shrinkToFit="1"/>
      <protection hidden="1"/>
    </xf>
    <xf numFmtId="0" fontId="14" fillId="0" borderId="54" xfId="2" applyNumberFormat="1" applyFont="1" applyBorder="1" applyAlignment="1" applyProtection="1">
      <alignment horizontal="center" vertical="center" textRotation="255" wrapText="1"/>
      <protection hidden="1"/>
    </xf>
    <xf numFmtId="0" fontId="14" fillId="0" borderId="55" xfId="2" applyNumberFormat="1" applyFont="1" applyBorder="1" applyAlignment="1" applyProtection="1">
      <alignment horizontal="center" vertical="center" textRotation="255" wrapText="1"/>
      <protection hidden="1"/>
    </xf>
    <xf numFmtId="0" fontId="14" fillId="0" borderId="1" xfId="2" applyNumberFormat="1" applyFont="1" applyBorder="1" applyAlignment="1" applyProtection="1">
      <alignment horizontal="center" vertical="center" textRotation="255" wrapText="1"/>
      <protection hidden="1"/>
    </xf>
    <xf numFmtId="0" fontId="14" fillId="0" borderId="11" xfId="2" applyNumberFormat="1" applyFont="1" applyBorder="1" applyAlignment="1" applyProtection="1">
      <alignment horizontal="center" vertical="center" textRotation="255"/>
      <protection hidden="1"/>
    </xf>
    <xf numFmtId="0" fontId="14" fillId="0" borderId="1" xfId="2" applyNumberFormat="1" applyFont="1" applyBorder="1" applyAlignment="1" applyProtection="1">
      <alignment horizontal="center" vertical="center" textRotation="255"/>
      <protection hidden="1"/>
    </xf>
    <xf numFmtId="0" fontId="14" fillId="0" borderId="212" xfId="2" applyNumberFormat="1" applyFont="1" applyBorder="1" applyAlignment="1" applyProtection="1">
      <alignment horizontal="center" vertical="center"/>
      <protection hidden="1"/>
    </xf>
    <xf numFmtId="0" fontId="14" fillId="0" borderId="213" xfId="2" applyNumberFormat="1" applyFont="1" applyBorder="1" applyAlignment="1" applyProtection="1">
      <alignment horizontal="center" vertical="center"/>
      <protection hidden="1"/>
    </xf>
    <xf numFmtId="0" fontId="14" fillId="0" borderId="214" xfId="2" applyNumberFormat="1" applyFont="1" applyBorder="1" applyAlignment="1" applyProtection="1">
      <alignment horizontal="center" vertical="center"/>
      <protection hidden="1"/>
    </xf>
    <xf numFmtId="0" fontId="14" fillId="0" borderId="216" xfId="2" applyNumberFormat="1" applyFont="1" applyBorder="1" applyAlignment="1" applyProtection="1">
      <alignment horizontal="center" vertical="center"/>
      <protection hidden="1"/>
    </xf>
    <xf numFmtId="0" fontId="14" fillId="0" borderId="217" xfId="2" applyNumberFormat="1" applyFont="1" applyBorder="1" applyAlignment="1" applyProtection="1">
      <alignment horizontal="center" vertical="center"/>
      <protection hidden="1"/>
    </xf>
    <xf numFmtId="0" fontId="14" fillId="4" borderId="31" xfId="2" applyNumberFormat="1" applyFont="1" applyFill="1" applyBorder="1" applyAlignment="1" applyProtection="1">
      <alignment horizontal="center" vertical="center"/>
      <protection hidden="1"/>
    </xf>
    <xf numFmtId="0" fontId="14" fillId="4" borderId="43" xfId="2" applyNumberFormat="1" applyFont="1" applyFill="1" applyBorder="1" applyAlignment="1" applyProtection="1">
      <alignment horizontal="center" vertical="center"/>
      <protection hidden="1"/>
    </xf>
    <xf numFmtId="0" fontId="14" fillId="4" borderId="0" xfId="2" applyNumberFormat="1" applyFont="1" applyFill="1" applyAlignment="1" applyProtection="1">
      <alignment horizontal="center" vertical="center"/>
      <protection hidden="1"/>
    </xf>
    <xf numFmtId="0" fontId="14" fillId="4" borderId="5" xfId="2" applyNumberFormat="1" applyFont="1" applyFill="1" applyBorder="1" applyAlignment="1" applyProtection="1">
      <alignment horizontal="center" vertical="center"/>
      <protection hidden="1"/>
    </xf>
    <xf numFmtId="0" fontId="14" fillId="4" borderId="7" xfId="2" applyNumberFormat="1" applyFont="1" applyFill="1" applyBorder="1" applyAlignment="1" applyProtection="1">
      <alignment horizontal="center" vertical="center"/>
      <protection hidden="1"/>
    </xf>
    <xf numFmtId="0" fontId="14" fillId="3" borderId="11" xfId="2" applyNumberFormat="1" applyFont="1" applyFill="1" applyBorder="1" applyAlignment="1" applyProtection="1">
      <alignment horizontal="left" vertical="center" wrapText="1"/>
      <protection hidden="1"/>
    </xf>
    <xf numFmtId="0" fontId="14" fillId="3" borderId="54" xfId="2" applyNumberFormat="1" applyFont="1" applyFill="1" applyBorder="1" applyAlignment="1" applyProtection="1">
      <alignment horizontal="left" vertical="center" wrapText="1"/>
      <protection hidden="1"/>
    </xf>
    <xf numFmtId="0" fontId="14" fillId="3" borderId="1" xfId="2" applyNumberFormat="1" applyFont="1" applyFill="1" applyBorder="1" applyAlignment="1" applyProtection="1">
      <alignment horizontal="left" vertical="center" wrapText="1"/>
      <protection hidden="1"/>
    </xf>
    <xf numFmtId="0" fontId="14" fillId="3" borderId="55" xfId="2" applyNumberFormat="1" applyFont="1" applyFill="1" applyBorder="1" applyAlignment="1" applyProtection="1">
      <alignment horizontal="left" vertical="center" wrapText="1"/>
      <protection hidden="1"/>
    </xf>
    <xf numFmtId="0" fontId="14" fillId="3" borderId="49" xfId="2" applyNumberFormat="1" applyFont="1" applyFill="1" applyBorder="1" applyAlignment="1" applyProtection="1">
      <alignment horizontal="left" vertical="center" wrapText="1"/>
      <protection locked="0" hidden="1"/>
    </xf>
    <xf numFmtId="0" fontId="14" fillId="3" borderId="0" xfId="2" applyNumberFormat="1" applyFont="1" applyFill="1" applyAlignment="1" applyProtection="1">
      <alignment horizontal="left" vertical="center" wrapText="1"/>
      <protection locked="0" hidden="1"/>
    </xf>
    <xf numFmtId="0" fontId="14" fillId="3" borderId="50" xfId="2" applyNumberFormat="1" applyFont="1" applyFill="1" applyBorder="1" applyAlignment="1" applyProtection="1">
      <alignment horizontal="left" vertical="center" wrapText="1"/>
      <protection locked="0" hidden="1"/>
    </xf>
    <xf numFmtId="0" fontId="14" fillId="3" borderId="49" xfId="2" applyNumberFormat="1" applyFont="1" applyFill="1" applyBorder="1" applyAlignment="1" applyProtection="1">
      <alignment horizontal="left" vertical="center" wrapText="1"/>
      <protection hidden="1"/>
    </xf>
    <xf numFmtId="0" fontId="14" fillId="3" borderId="47" xfId="2" applyNumberFormat="1" applyFont="1" applyFill="1" applyBorder="1" applyAlignment="1" applyProtection="1">
      <alignment horizontal="left" vertical="center" wrapText="1"/>
      <protection locked="0" hidden="1"/>
    </xf>
    <xf numFmtId="0" fontId="14" fillId="3" borderId="6" xfId="2" applyNumberFormat="1" applyFont="1" applyFill="1" applyBorder="1" applyAlignment="1" applyProtection="1">
      <alignment horizontal="left" vertical="center" wrapText="1"/>
      <protection locked="0" hidden="1"/>
    </xf>
    <xf numFmtId="0" fontId="14" fillId="3" borderId="20" xfId="2" applyNumberFormat="1" applyFont="1" applyFill="1" applyBorder="1" applyAlignment="1" applyProtection="1">
      <alignment horizontal="left" vertical="center" wrapText="1"/>
      <protection locked="0" hidden="1"/>
    </xf>
    <xf numFmtId="0" fontId="14" fillId="3" borderId="23" xfId="2" applyNumberFormat="1" applyFont="1" applyFill="1" applyBorder="1" applyAlignment="1" applyProtection="1">
      <alignment horizontal="left" vertical="center" wrapText="1"/>
      <protection hidden="1"/>
    </xf>
    <xf numFmtId="0" fontId="14" fillId="3" borderId="58" xfId="2" applyNumberFormat="1" applyFont="1" applyFill="1" applyBorder="1" applyAlignment="1" applyProtection="1">
      <alignment horizontal="left" vertical="center" wrapText="1"/>
      <protection hidden="1"/>
    </xf>
    <xf numFmtId="0" fontId="14" fillId="3" borderId="47" xfId="2" applyNumberFormat="1" applyFont="1" applyFill="1" applyBorder="1" applyAlignment="1" applyProtection="1">
      <alignment horizontal="left" vertical="center" wrapText="1"/>
      <protection hidden="1"/>
    </xf>
    <xf numFmtId="0" fontId="14" fillId="3" borderId="6" xfId="2" applyNumberFormat="1" applyFont="1" applyFill="1" applyBorder="1" applyAlignment="1" applyProtection="1">
      <alignment horizontal="left" vertical="center" wrapText="1"/>
      <protection hidden="1"/>
    </xf>
    <xf numFmtId="0" fontId="14" fillId="3" borderId="20" xfId="2" applyNumberFormat="1" applyFont="1" applyFill="1" applyBorder="1" applyAlignment="1" applyProtection="1">
      <alignment horizontal="left" vertical="center" wrapText="1"/>
      <protection hidden="1"/>
    </xf>
    <xf numFmtId="0" fontId="14" fillId="0" borderId="16" xfId="2" applyNumberFormat="1" applyFont="1" applyBorder="1" applyAlignment="1" applyProtection="1">
      <alignment horizontal="center" vertical="center" textRotation="255" shrinkToFit="1"/>
      <protection hidden="1"/>
    </xf>
    <xf numFmtId="0" fontId="14" fillId="3" borderId="3" xfId="2" applyNumberFormat="1" applyFont="1" applyFill="1" applyBorder="1" applyAlignment="1" applyProtection="1">
      <alignment horizontal="left" vertical="center" shrinkToFit="1"/>
      <protection hidden="1"/>
    </xf>
    <xf numFmtId="0" fontId="14" fillId="3" borderId="3" xfId="2" applyNumberFormat="1" applyFont="1" applyFill="1" applyBorder="1" applyAlignment="1" applyProtection="1">
      <alignment horizontal="left" vertical="center"/>
      <protection hidden="1"/>
    </xf>
    <xf numFmtId="0" fontId="14" fillId="3" borderId="0" xfId="2" applyNumberFormat="1" applyFont="1" applyFill="1" applyAlignment="1" applyProtection="1">
      <alignment horizontal="left" vertical="center"/>
      <protection hidden="1"/>
    </xf>
    <xf numFmtId="0" fontId="14" fillId="3" borderId="0" xfId="2" applyNumberFormat="1" applyFont="1" applyFill="1" applyAlignment="1" applyProtection="1">
      <alignment horizontal="left" vertical="center" shrinkToFit="1"/>
      <protection hidden="1"/>
    </xf>
    <xf numFmtId="0" fontId="14" fillId="3" borderId="6" xfId="2" applyNumberFormat="1" applyFont="1" applyFill="1" applyBorder="1" applyAlignment="1" applyProtection="1">
      <alignment horizontal="left" vertical="center"/>
      <protection hidden="1"/>
    </xf>
    <xf numFmtId="0" fontId="14" fillId="3" borderId="37" xfId="2" applyNumberFormat="1" applyFont="1" applyFill="1" applyBorder="1" applyAlignment="1" applyProtection="1">
      <alignment horizontal="left" vertical="center" wrapText="1"/>
      <protection locked="0" hidden="1"/>
    </xf>
    <xf numFmtId="0" fontId="14" fillId="3" borderId="28" xfId="2" applyNumberFormat="1" applyFont="1" applyFill="1" applyBorder="1" applyAlignment="1" applyProtection="1">
      <alignment horizontal="left" vertical="center" wrapText="1"/>
      <protection locked="0" hidden="1"/>
    </xf>
    <xf numFmtId="0" fontId="14" fillId="3" borderId="39" xfId="2" applyNumberFormat="1" applyFont="1" applyFill="1" applyBorder="1" applyAlignment="1" applyProtection="1">
      <alignment horizontal="left" vertical="center" wrapText="1"/>
      <protection locked="0" hidden="1"/>
    </xf>
    <xf numFmtId="0" fontId="14" fillId="0" borderId="34" xfId="2" applyNumberFormat="1" applyFont="1" applyBorder="1" applyAlignment="1" applyProtection="1">
      <alignment horizontal="center" vertical="center" shrinkToFit="1"/>
      <protection hidden="1"/>
    </xf>
    <xf numFmtId="0" fontId="14" fillId="0" borderId="18" xfId="2" applyNumberFormat="1" applyFont="1" applyBorder="1" applyAlignment="1" applyProtection="1">
      <alignment horizontal="center" vertical="center" shrinkToFit="1"/>
      <protection hidden="1"/>
    </xf>
    <xf numFmtId="0" fontId="14" fillId="0" borderId="19" xfId="2" applyNumberFormat="1" applyFont="1" applyBorder="1" applyAlignment="1" applyProtection="1">
      <alignment horizontal="center" vertical="center" shrinkToFit="1"/>
      <protection hidden="1"/>
    </xf>
    <xf numFmtId="0" fontId="20" fillId="0" borderId="35" xfId="2" applyNumberFormat="1" applyFont="1" applyBorder="1" applyAlignment="1" applyProtection="1">
      <alignment horizontal="center" vertical="center" wrapText="1" shrinkToFit="1"/>
      <protection hidden="1"/>
    </xf>
    <xf numFmtId="0" fontId="20" fillId="0" borderId="3" xfId="2" applyNumberFormat="1" applyFont="1" applyBorder="1" applyAlignment="1" applyProtection="1">
      <alignment horizontal="center" vertical="center" wrapText="1" shrinkToFit="1"/>
      <protection hidden="1"/>
    </xf>
    <xf numFmtId="0" fontId="20" fillId="0" borderId="4" xfId="2" applyNumberFormat="1" applyFont="1" applyBorder="1" applyAlignment="1" applyProtection="1">
      <alignment horizontal="center" vertical="center" wrapText="1" shrinkToFit="1"/>
      <protection hidden="1"/>
    </xf>
    <xf numFmtId="0" fontId="20" fillId="0" borderId="47" xfId="2" applyNumberFormat="1" applyFont="1" applyBorder="1" applyAlignment="1" applyProtection="1">
      <alignment horizontal="center" vertical="center" wrapText="1" shrinkToFit="1"/>
      <protection hidden="1"/>
    </xf>
    <xf numFmtId="0" fontId="20" fillId="0" borderId="6" xfId="2" applyNumberFormat="1" applyFont="1" applyBorder="1" applyAlignment="1" applyProtection="1">
      <alignment horizontal="center" vertical="center" wrapText="1" shrinkToFit="1"/>
      <protection hidden="1"/>
    </xf>
    <xf numFmtId="0" fontId="20" fillId="0" borderId="7" xfId="2" applyNumberFormat="1" applyFont="1" applyBorder="1" applyAlignment="1" applyProtection="1">
      <alignment horizontal="center" vertical="center" wrapText="1" shrinkToFit="1"/>
      <protection hidden="1"/>
    </xf>
    <xf numFmtId="0" fontId="20" fillId="0" borderId="2" xfId="2" applyNumberFormat="1" applyFont="1" applyBorder="1" applyAlignment="1" applyProtection="1">
      <alignment horizontal="center" vertical="center" wrapText="1"/>
      <protection hidden="1"/>
    </xf>
    <xf numFmtId="0" fontId="20" fillId="0" borderId="3" xfId="2" applyNumberFormat="1" applyFont="1" applyBorder="1" applyAlignment="1" applyProtection="1">
      <alignment horizontal="center" vertical="center" wrapText="1"/>
      <protection hidden="1"/>
    </xf>
    <xf numFmtId="0" fontId="20" fillId="0" borderId="4" xfId="2" applyNumberFormat="1" applyFont="1" applyBorder="1" applyAlignment="1" applyProtection="1">
      <alignment horizontal="center" vertical="center" wrapText="1"/>
      <protection hidden="1"/>
    </xf>
    <xf numFmtId="0" fontId="20" fillId="0" borderId="27" xfId="2" applyNumberFormat="1" applyFont="1" applyBorder="1" applyAlignment="1" applyProtection="1">
      <alignment horizontal="center" vertical="center" wrapText="1"/>
      <protection hidden="1"/>
    </xf>
    <xf numFmtId="0" fontId="20" fillId="0" borderId="28" xfId="2" applyNumberFormat="1" applyFont="1" applyBorder="1" applyAlignment="1" applyProtection="1">
      <alignment horizontal="center" vertical="center" wrapText="1"/>
      <protection hidden="1"/>
    </xf>
    <xf numFmtId="0" fontId="20" fillId="0" borderId="38" xfId="2" applyNumberFormat="1" applyFont="1" applyBorder="1" applyAlignment="1" applyProtection="1">
      <alignment horizontal="center" vertical="center" wrapText="1"/>
      <protection hidden="1"/>
    </xf>
    <xf numFmtId="0" fontId="14" fillId="3" borderId="0" xfId="2" applyNumberFormat="1" applyFont="1" applyFill="1" applyAlignment="1">
      <alignment horizontal="left" vertical="center"/>
    </xf>
    <xf numFmtId="0" fontId="14" fillId="3" borderId="6" xfId="2" applyNumberFormat="1" applyFont="1" applyFill="1" applyBorder="1" applyAlignment="1">
      <alignment horizontal="left" vertical="center"/>
    </xf>
    <xf numFmtId="0" fontId="14" fillId="3" borderId="3" xfId="2" applyNumberFormat="1" applyFont="1" applyFill="1" applyBorder="1" applyAlignment="1">
      <alignment horizontal="center" vertical="center"/>
    </xf>
    <xf numFmtId="0" fontId="14" fillId="3" borderId="6" xfId="2" applyNumberFormat="1" applyFont="1" applyFill="1" applyBorder="1" applyAlignment="1">
      <alignment horizontal="center" vertical="center"/>
    </xf>
    <xf numFmtId="0" fontId="14" fillId="0" borderId="52" xfId="2" applyNumberFormat="1" applyFont="1" applyBorder="1" applyAlignment="1" applyProtection="1">
      <alignment horizontal="center" vertical="center" wrapText="1"/>
      <protection hidden="1"/>
    </xf>
    <xf numFmtId="0" fontId="14" fillId="0" borderId="8" xfId="2" applyNumberFormat="1" applyFont="1" applyBorder="1" applyAlignment="1" applyProtection="1">
      <alignment horizontal="center" vertical="center" wrapText="1"/>
      <protection hidden="1"/>
    </xf>
    <xf numFmtId="0" fontId="14" fillId="5" borderId="32" xfId="2" applyNumberFormat="1" applyFont="1" applyFill="1" applyBorder="1" applyAlignment="1">
      <alignment horizontal="center" vertical="center"/>
    </xf>
    <xf numFmtId="0" fontId="14" fillId="5" borderId="6" xfId="2" applyNumberFormat="1" applyFont="1" applyFill="1" applyBorder="1" applyAlignment="1">
      <alignment horizontal="center" vertical="center"/>
    </xf>
    <xf numFmtId="0" fontId="14" fillId="5" borderId="32" xfId="2" applyNumberFormat="1" applyFont="1" applyFill="1" applyBorder="1" applyAlignment="1" applyProtection="1">
      <alignment horizontal="center" vertical="center"/>
      <protection hidden="1"/>
    </xf>
    <xf numFmtId="0" fontId="14" fillId="5" borderId="6" xfId="2" applyNumberFormat="1" applyFont="1" applyFill="1" applyBorder="1" applyAlignment="1" applyProtection="1">
      <alignment horizontal="center" vertical="center"/>
      <protection hidden="1"/>
    </xf>
    <xf numFmtId="0" fontId="33" fillId="0" borderId="32" xfId="6" applyNumberFormat="1" applyFont="1" applyBorder="1" applyAlignment="1" applyProtection="1">
      <alignment horizontal="center" vertical="center" wrapText="1"/>
      <protection hidden="1"/>
    </xf>
    <xf numFmtId="0" fontId="33" fillId="0" borderId="53" xfId="6" applyNumberFormat="1" applyFont="1" applyBorder="1" applyAlignment="1" applyProtection="1">
      <alignment horizontal="center" vertical="center" wrapText="1"/>
      <protection hidden="1"/>
    </xf>
    <xf numFmtId="0" fontId="33" fillId="0" borderId="6" xfId="6" applyNumberFormat="1" applyFont="1" applyBorder="1" applyAlignment="1" applyProtection="1">
      <alignment horizontal="center" vertical="center" wrapText="1"/>
      <protection hidden="1"/>
    </xf>
    <xf numFmtId="0" fontId="33" fillId="0" borderId="7" xfId="6" applyNumberFormat="1" applyFont="1" applyBorder="1" applyAlignment="1" applyProtection="1">
      <alignment horizontal="center" vertical="center" wrapText="1"/>
      <protection hidden="1"/>
    </xf>
    <xf numFmtId="0" fontId="14" fillId="3" borderId="32" xfId="2" applyNumberFormat="1" applyFont="1" applyFill="1" applyBorder="1" applyAlignment="1">
      <alignment horizontal="left" vertical="center" wrapText="1"/>
    </xf>
    <xf numFmtId="0" fontId="14" fillId="3" borderId="33" xfId="2" applyNumberFormat="1" applyFont="1" applyFill="1" applyBorder="1" applyAlignment="1">
      <alignment horizontal="left" vertical="center" wrapText="1"/>
    </xf>
    <xf numFmtId="0" fontId="14" fillId="3" borderId="6" xfId="2" applyNumberFormat="1" applyFont="1" applyFill="1" applyBorder="1" applyAlignment="1">
      <alignment horizontal="left" vertical="center" wrapText="1"/>
    </xf>
    <xf numFmtId="0" fontId="14" fillId="3" borderId="20" xfId="2" applyNumberFormat="1" applyFont="1" applyFill="1" applyBorder="1" applyAlignment="1">
      <alignment horizontal="left" vertical="center" wrapText="1"/>
    </xf>
    <xf numFmtId="0" fontId="14" fillId="0" borderId="0" xfId="2" applyFont="1" applyBorder="1" applyAlignment="1" applyProtection="1">
      <alignment horizontal="center" vertical="center"/>
      <protection hidden="1"/>
    </xf>
    <xf numFmtId="0" fontId="14" fillId="0" borderId="27" xfId="2" applyFont="1" applyBorder="1" applyAlignment="1" applyProtection="1">
      <alignment horizontal="center" vertical="center"/>
      <protection hidden="1"/>
    </xf>
    <xf numFmtId="0" fontId="14" fillId="0" borderId="38" xfId="2" applyFont="1" applyBorder="1" applyAlignment="1" applyProtection="1">
      <alignment horizontal="center" vertical="center"/>
      <protection hidden="1"/>
    </xf>
    <xf numFmtId="0" fontId="14" fillId="5" borderId="0" xfId="2" applyFont="1" applyFill="1" applyBorder="1" applyAlignment="1" applyProtection="1">
      <alignment horizontal="left" vertical="center"/>
      <protection hidden="1"/>
    </xf>
    <xf numFmtId="0" fontId="14" fillId="3" borderId="0" xfId="2" applyFont="1" applyFill="1" applyBorder="1" applyAlignment="1" applyProtection="1">
      <alignment horizontal="left" vertical="center"/>
      <protection hidden="1"/>
    </xf>
    <xf numFmtId="0" fontId="14" fillId="5" borderId="28" xfId="2" applyFont="1" applyFill="1" applyBorder="1" applyAlignment="1" applyProtection="1">
      <alignment horizontal="left" vertical="center"/>
      <protection hidden="1"/>
    </xf>
    <xf numFmtId="0" fontId="14" fillId="5" borderId="3" xfId="2" applyFont="1" applyFill="1" applyBorder="1" applyAlignment="1" applyProtection="1">
      <alignment horizontal="center" vertical="center"/>
      <protection hidden="1"/>
    </xf>
    <xf numFmtId="0" fontId="14" fillId="5" borderId="6" xfId="2" applyFont="1" applyFill="1" applyBorder="1" applyAlignment="1" applyProtection="1">
      <alignment horizontal="center" vertical="center"/>
      <protection hidden="1"/>
    </xf>
    <xf numFmtId="0" fontId="14" fillId="3" borderId="3" xfId="2" applyFont="1" applyFill="1" applyBorder="1" applyAlignment="1">
      <alignment horizontal="center" vertical="center"/>
    </xf>
    <xf numFmtId="0" fontId="14" fillId="3" borderId="6" xfId="2" applyFont="1" applyFill="1" applyBorder="1" applyAlignment="1">
      <alignment horizontal="center" vertical="center"/>
    </xf>
    <xf numFmtId="0" fontId="14" fillId="5" borderId="0" xfId="2" applyFont="1" applyFill="1" applyAlignment="1" applyProtection="1">
      <alignment horizontal="center" vertical="center"/>
      <protection hidden="1"/>
    </xf>
    <xf numFmtId="0" fontId="14" fillId="5" borderId="32" xfId="2" applyFont="1" applyFill="1" applyBorder="1" applyAlignment="1" applyProtection="1">
      <alignment horizontal="center" vertical="center"/>
      <protection hidden="1"/>
    </xf>
    <xf numFmtId="0" fontId="14" fillId="5" borderId="32" xfId="2" applyFont="1" applyFill="1" applyBorder="1" applyAlignment="1" applyProtection="1">
      <alignment horizontal="right" vertical="center"/>
      <protection hidden="1"/>
    </xf>
    <xf numFmtId="0" fontId="14" fillId="5" borderId="6" xfId="2" applyFont="1" applyFill="1" applyBorder="1" applyAlignment="1" applyProtection="1">
      <alignment horizontal="right" vertical="center"/>
      <protection hidden="1"/>
    </xf>
    <xf numFmtId="0" fontId="14" fillId="5" borderId="33" xfId="2" applyFont="1" applyFill="1" applyBorder="1" applyAlignment="1" applyProtection="1">
      <alignment horizontal="center" vertical="center"/>
      <protection hidden="1"/>
    </xf>
    <xf numFmtId="0" fontId="14" fillId="0" borderId="52" xfId="2" applyFont="1" applyBorder="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14" fillId="0" borderId="53" xfId="2" applyFont="1" applyBorder="1" applyAlignment="1" applyProtection="1">
      <alignment horizontal="center" vertical="center" wrapText="1"/>
      <protection hidden="1"/>
    </xf>
    <xf numFmtId="0" fontId="14" fillId="0" borderId="49" xfId="2" applyFont="1" applyBorder="1" applyAlignment="1" applyProtection="1">
      <alignment horizontal="center" vertical="center" wrapText="1"/>
      <protection hidden="1"/>
    </xf>
    <xf numFmtId="0" fontId="14" fillId="0" borderId="0" xfId="2" applyFont="1" applyBorder="1" applyAlignment="1" applyProtection="1">
      <alignment horizontal="center" vertical="center" wrapText="1"/>
      <protection hidden="1"/>
    </xf>
    <xf numFmtId="0" fontId="14" fillId="0" borderId="37" xfId="2" applyFont="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hidden="1"/>
    </xf>
    <xf numFmtId="0" fontId="14" fillId="0" borderId="38" xfId="2" applyFont="1" applyBorder="1" applyAlignment="1" applyProtection="1">
      <alignment horizontal="center" vertical="center" wrapText="1"/>
      <protection hidden="1"/>
    </xf>
    <xf numFmtId="0" fontId="14" fillId="3" borderId="32" xfId="2" applyFont="1" applyFill="1" applyBorder="1" applyAlignment="1" applyProtection="1">
      <alignment horizontal="center" vertical="center"/>
      <protection hidden="1"/>
    </xf>
    <xf numFmtId="0" fontId="14" fillId="5" borderId="0" xfId="2" applyFont="1" applyFill="1" applyBorder="1" applyAlignment="1" applyProtection="1">
      <alignment horizontal="center" vertical="center"/>
      <protection hidden="1"/>
    </xf>
    <xf numFmtId="0" fontId="14" fillId="3" borderId="0" xfId="2" applyFont="1" applyFill="1" applyBorder="1" applyAlignment="1">
      <alignment horizontal="center" vertical="center"/>
    </xf>
    <xf numFmtId="0" fontId="14" fillId="3" borderId="28" xfId="2" applyFont="1" applyFill="1" applyBorder="1" applyAlignment="1">
      <alignment horizontal="center" vertical="center"/>
    </xf>
    <xf numFmtId="0" fontId="14" fillId="5" borderId="28" xfId="2" applyFont="1" applyFill="1" applyBorder="1" applyAlignment="1" applyProtection="1">
      <alignment horizontal="center" vertical="center"/>
      <protection hidden="1"/>
    </xf>
    <xf numFmtId="0" fontId="14" fillId="5" borderId="3" xfId="2" applyFont="1" applyFill="1" applyBorder="1" applyAlignment="1" applyProtection="1">
      <alignment horizontal="left" vertical="center"/>
      <protection hidden="1"/>
    </xf>
    <xf numFmtId="0" fontId="14" fillId="3" borderId="3" xfId="2" applyFont="1" applyFill="1" applyBorder="1" applyAlignment="1" applyProtection="1">
      <alignment horizontal="left" vertical="center"/>
      <protection hidden="1"/>
    </xf>
    <xf numFmtId="0" fontId="14" fillId="5" borderId="2" xfId="2" applyFont="1" applyFill="1" applyBorder="1" applyAlignment="1" applyProtection="1">
      <alignment horizontal="center" vertical="center"/>
      <protection hidden="1"/>
    </xf>
    <xf numFmtId="0" fontId="14" fillId="5" borderId="5" xfId="2" applyFont="1" applyFill="1" applyBorder="1" applyAlignment="1" applyProtection="1">
      <alignment horizontal="center" vertical="center"/>
      <protection hidden="1"/>
    </xf>
    <xf numFmtId="0" fontId="14" fillId="0" borderId="31" xfId="2" applyFont="1" applyBorder="1" applyAlignment="1" applyProtection="1">
      <alignment horizontal="center" vertical="center" wrapText="1"/>
      <protection hidden="1"/>
    </xf>
    <xf numFmtId="0" fontId="14" fillId="5" borderId="43" xfId="2" applyFont="1" applyFill="1" applyBorder="1" applyAlignment="1" applyProtection="1">
      <alignment horizontal="center" vertical="center"/>
      <protection hidden="1"/>
    </xf>
    <xf numFmtId="0" fontId="14" fillId="5" borderId="27" xfId="2" applyFont="1" applyFill="1" applyBorder="1" applyAlignment="1" applyProtection="1">
      <alignment horizontal="center" vertical="center"/>
      <protection hidden="1"/>
    </xf>
    <xf numFmtId="0" fontId="14" fillId="0" borderId="27" xfId="2" applyFont="1" applyBorder="1" applyAlignment="1" applyProtection="1">
      <alignment horizontal="center" vertical="center" wrapText="1"/>
      <protection hidden="1"/>
    </xf>
    <xf numFmtId="0" fontId="14" fillId="5" borderId="50" xfId="2" applyFont="1" applyFill="1" applyBorder="1" applyAlignment="1" applyProtection="1">
      <alignment horizontal="center" vertical="center"/>
      <protection hidden="1"/>
    </xf>
    <xf numFmtId="0" fontId="14" fillId="5" borderId="39" xfId="2" applyFont="1" applyFill="1" applyBorder="1" applyAlignment="1" applyProtection="1">
      <alignment horizontal="center" vertical="center"/>
      <protection hidden="1"/>
    </xf>
    <xf numFmtId="0" fontId="14" fillId="0" borderId="218" xfId="2" applyFont="1" applyBorder="1" applyAlignment="1" applyProtection="1">
      <alignment horizontal="center" vertical="center" wrapText="1"/>
      <protection hidden="1"/>
    </xf>
    <xf numFmtId="0" fontId="14" fillId="0" borderId="219" xfId="2" applyFont="1" applyBorder="1" applyAlignment="1" applyProtection="1">
      <alignment horizontal="center" vertical="center" wrapText="1"/>
      <protection hidden="1"/>
    </xf>
    <xf numFmtId="0" fontId="14" fillId="0" borderId="220" xfId="2" applyFont="1" applyBorder="1" applyAlignment="1" applyProtection="1">
      <alignment horizontal="center" vertical="center" wrapText="1"/>
      <protection hidden="1"/>
    </xf>
    <xf numFmtId="0" fontId="14" fillId="0" borderId="221" xfId="2" applyFont="1" applyBorder="1" applyAlignment="1" applyProtection="1">
      <alignment horizontal="center" vertical="center" wrapText="1"/>
      <protection hidden="1"/>
    </xf>
    <xf numFmtId="0" fontId="14" fillId="0" borderId="222" xfId="2" applyFont="1" applyBorder="1" applyAlignment="1" applyProtection="1">
      <alignment horizontal="center" vertical="center" wrapText="1"/>
      <protection hidden="1"/>
    </xf>
    <xf numFmtId="0" fontId="14" fillId="0" borderId="223" xfId="2" applyFont="1" applyBorder="1" applyAlignment="1" applyProtection="1">
      <alignment horizontal="center" vertical="center" wrapText="1"/>
      <protection hidden="1"/>
    </xf>
    <xf numFmtId="0" fontId="14" fillId="0" borderId="31" xfId="2" applyFont="1" applyBorder="1" applyAlignment="1" applyProtection="1">
      <alignment horizontal="center" vertical="center"/>
      <protection hidden="1"/>
    </xf>
    <xf numFmtId="0" fontId="14" fillId="0" borderId="33" xfId="2" applyFont="1" applyBorder="1" applyAlignment="1" applyProtection="1">
      <alignment horizontal="center" vertical="center"/>
      <protection hidden="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0" xfId="2" applyFont="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1" xfId="2" applyFont="1" applyBorder="1" applyAlignment="1">
      <alignment horizontal="center" vertical="center" wrapText="1"/>
    </xf>
    <xf numFmtId="0" fontId="14" fillId="3" borderId="28" xfId="2" applyNumberFormat="1" applyFont="1" applyFill="1" applyBorder="1" applyAlignment="1" applyProtection="1">
      <alignment horizontal="left" vertical="center"/>
      <protection hidden="1"/>
    </xf>
    <xf numFmtId="0" fontId="14" fillId="3" borderId="28" xfId="2" applyNumberFormat="1" applyFont="1" applyFill="1" applyBorder="1" applyAlignment="1">
      <alignment horizontal="left" vertical="center"/>
    </xf>
    <xf numFmtId="0" fontId="33" fillId="0" borderId="31" xfId="6" applyNumberFormat="1" applyFont="1" applyBorder="1" applyAlignment="1" applyProtection="1">
      <alignment horizontal="center" vertical="center" wrapText="1"/>
      <protection hidden="1"/>
    </xf>
    <xf numFmtId="0" fontId="33" fillId="0" borderId="5" xfId="6" applyNumberFormat="1" applyFont="1" applyBorder="1" applyAlignment="1" applyProtection="1">
      <alignment horizontal="center" vertical="center" wrapText="1"/>
      <protection hidden="1"/>
    </xf>
    <xf numFmtId="0" fontId="20" fillId="0" borderId="11" xfId="2" applyNumberFormat="1" applyFont="1" applyBorder="1" applyAlignment="1" applyProtection="1">
      <alignment horizontal="center" vertical="center" wrapText="1"/>
      <protection hidden="1"/>
    </xf>
    <xf numFmtId="0" fontId="20" fillId="0" borderId="54" xfId="2" applyNumberFormat="1" applyFont="1" applyBorder="1" applyAlignment="1" applyProtection="1">
      <alignment horizontal="center" vertical="center" wrapText="1"/>
      <protection hidden="1"/>
    </xf>
    <xf numFmtId="0" fontId="20" fillId="0" borderId="55" xfId="2" applyNumberFormat="1" applyFont="1" applyBorder="1" applyAlignment="1" applyProtection="1">
      <alignment horizontal="center" vertical="center" wrapText="1"/>
      <protection hidden="1"/>
    </xf>
    <xf numFmtId="0" fontId="14" fillId="3" borderId="28" xfId="2" applyNumberFormat="1" applyFont="1" applyFill="1" applyBorder="1" applyAlignment="1">
      <alignment horizontal="center" vertical="center"/>
    </xf>
    <xf numFmtId="0" fontId="20" fillId="0" borderId="31" xfId="2" applyNumberFormat="1" applyFont="1" applyBorder="1" applyAlignment="1" applyProtection="1">
      <alignment horizontal="center" vertical="center" wrapText="1"/>
      <protection hidden="1"/>
    </xf>
    <xf numFmtId="0" fontId="20" fillId="0" borderId="32" xfId="2" applyNumberFormat="1" applyFont="1" applyBorder="1" applyAlignment="1" applyProtection="1">
      <alignment horizontal="center" vertical="center" wrapText="1"/>
      <protection hidden="1"/>
    </xf>
    <xf numFmtId="0" fontId="20" fillId="0" borderId="53" xfId="2" applyNumberFormat="1" applyFont="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wrapText="1"/>
      <protection hidden="1"/>
    </xf>
    <xf numFmtId="0" fontId="20" fillId="0" borderId="6" xfId="2" applyNumberFormat="1" applyFont="1" applyBorder="1" applyAlignment="1" applyProtection="1">
      <alignment horizontal="center" vertical="center" wrapText="1"/>
      <protection hidden="1"/>
    </xf>
    <xf numFmtId="0" fontId="20" fillId="0" borderId="7" xfId="2" applyNumberFormat="1" applyFont="1" applyBorder="1" applyAlignment="1" applyProtection="1">
      <alignment horizontal="center" vertical="center" wrapText="1"/>
      <protection hidden="1"/>
    </xf>
    <xf numFmtId="0" fontId="14" fillId="3" borderId="35" xfId="2" applyNumberFormat="1" applyFont="1" applyFill="1" applyBorder="1" applyAlignment="1" applyProtection="1">
      <alignment horizontal="center" vertical="center"/>
      <protection hidden="1"/>
    </xf>
    <xf numFmtId="0" fontId="14" fillId="3" borderId="47" xfId="2" applyNumberFormat="1" applyFont="1" applyFill="1" applyBorder="1" applyAlignment="1" applyProtection="1">
      <alignment horizontal="center" vertical="center"/>
      <protection hidden="1"/>
    </xf>
    <xf numFmtId="0" fontId="14" fillId="0" borderId="52" xfId="2" applyNumberFormat="1" applyFont="1" applyBorder="1" applyAlignment="1">
      <alignment horizontal="center" vertical="center" wrapText="1"/>
    </xf>
    <xf numFmtId="0" fontId="14" fillId="0" borderId="32" xfId="2" applyNumberFormat="1" applyFont="1" applyBorder="1" applyAlignment="1">
      <alignment horizontal="center" vertical="center" wrapText="1"/>
    </xf>
    <xf numFmtId="0" fontId="14" fillId="0" borderId="33" xfId="2" applyNumberFormat="1" applyFont="1" applyBorder="1" applyAlignment="1">
      <alignment horizontal="center" vertical="center" wrapText="1"/>
    </xf>
    <xf numFmtId="0" fontId="14" fillId="0" borderId="49" xfId="2" applyNumberFormat="1" applyFont="1" applyBorder="1" applyAlignment="1">
      <alignment horizontal="center" vertical="center" wrapText="1"/>
    </xf>
    <xf numFmtId="0" fontId="14" fillId="0" borderId="0" xfId="2" applyNumberFormat="1" applyFont="1" applyAlignment="1">
      <alignment horizontal="center" vertical="center" wrapText="1"/>
    </xf>
    <xf numFmtId="0" fontId="14" fillId="0" borderId="50" xfId="2" applyNumberFormat="1" applyFont="1" applyBorder="1" applyAlignment="1">
      <alignment horizontal="center" vertical="center" wrapText="1"/>
    </xf>
    <xf numFmtId="0" fontId="14" fillId="0" borderId="35" xfId="2" applyNumberFormat="1" applyFont="1" applyBorder="1" applyAlignment="1">
      <alignment horizontal="center" vertical="center"/>
    </xf>
    <xf numFmtId="0" fontId="14" fillId="0" borderId="3" xfId="2" applyNumberFormat="1" applyFont="1" applyBorder="1" applyAlignment="1">
      <alignment horizontal="center" vertical="center"/>
    </xf>
    <xf numFmtId="0" fontId="14" fillId="0" borderId="36" xfId="2" applyNumberFormat="1" applyFont="1" applyBorder="1" applyAlignment="1">
      <alignment horizontal="center" vertical="center"/>
    </xf>
    <xf numFmtId="0" fontId="14" fillId="0" borderId="47"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4" fillId="0" borderId="20" xfId="2" applyNumberFormat="1" applyFont="1" applyBorder="1" applyAlignment="1">
      <alignment horizontal="center" vertical="center"/>
    </xf>
    <xf numFmtId="0" fontId="14" fillId="3" borderId="43" xfId="2" applyNumberFormat="1" applyFont="1" applyFill="1" applyBorder="1" applyAlignment="1">
      <alignment horizontal="center" vertical="center"/>
    </xf>
    <xf numFmtId="0" fontId="14" fillId="3" borderId="0" xfId="2" applyNumberFormat="1" applyFont="1" applyFill="1" applyAlignment="1">
      <alignment horizontal="center" vertical="center"/>
    </xf>
    <xf numFmtId="0" fontId="14" fillId="3" borderId="5" xfId="2" applyNumberFormat="1" applyFont="1" applyFill="1" applyBorder="1" applyAlignment="1">
      <alignment horizontal="center" vertical="center"/>
    </xf>
    <xf numFmtId="0" fontId="14" fillId="3" borderId="49" xfId="2" applyNumberFormat="1" applyFont="1" applyFill="1" applyBorder="1" applyAlignment="1" applyProtection="1">
      <alignment horizontal="center" vertical="center"/>
      <protection hidden="1"/>
    </xf>
    <xf numFmtId="0" fontId="14" fillId="0" borderId="225" xfId="2" applyNumberFormat="1" applyFont="1" applyBorder="1" applyAlignment="1" applyProtection="1">
      <alignment horizontal="center" vertical="center"/>
      <protection hidden="1"/>
    </xf>
    <xf numFmtId="0" fontId="14" fillId="0" borderId="226" xfId="2" applyNumberFormat="1" applyFont="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wrapText="1"/>
      <protection hidden="1"/>
    </xf>
    <xf numFmtId="0" fontId="14" fillId="3" borderId="36" xfId="2" applyNumberFormat="1" applyFont="1" applyFill="1" applyBorder="1" applyAlignment="1" applyProtection="1">
      <alignment horizontal="center" vertical="center" wrapText="1"/>
      <protection hidden="1"/>
    </xf>
    <xf numFmtId="0" fontId="14" fillId="3" borderId="0" xfId="2" applyNumberFormat="1" applyFont="1" applyFill="1" applyAlignment="1" applyProtection="1">
      <alignment horizontal="center" vertical="center" wrapText="1"/>
      <protection hidden="1"/>
    </xf>
    <xf numFmtId="0" fontId="14" fillId="3" borderId="50" xfId="2" applyNumberFormat="1" applyFont="1" applyFill="1" applyBorder="1" applyAlignment="1" applyProtection="1">
      <alignment horizontal="center" vertical="center" wrapText="1"/>
      <protection hidden="1"/>
    </xf>
    <xf numFmtId="0" fontId="14" fillId="3" borderId="16" xfId="2" applyNumberFormat="1" applyFont="1" applyFill="1" applyBorder="1" applyAlignment="1" applyProtection="1">
      <alignment horizontal="left" vertical="center" wrapText="1"/>
      <protection hidden="1"/>
    </xf>
    <xf numFmtId="0" fontId="14" fillId="3" borderId="43" xfId="2" applyNumberFormat="1" applyFont="1" applyFill="1" applyBorder="1" applyAlignment="1" applyProtection="1">
      <alignment horizontal="center" vertical="center"/>
      <protection hidden="1"/>
    </xf>
    <xf numFmtId="0" fontId="14" fillId="0" borderId="54" xfId="2" applyNumberFormat="1" applyFont="1" applyBorder="1" applyAlignment="1" applyProtection="1">
      <alignment horizontal="center" vertical="center"/>
      <protection hidden="1"/>
    </xf>
    <xf numFmtId="0" fontId="14" fillId="0" borderId="55" xfId="2" applyNumberFormat="1" applyFont="1" applyBorder="1" applyAlignment="1" applyProtection="1">
      <alignment horizontal="center" vertical="center"/>
      <protection hidden="1"/>
    </xf>
    <xf numFmtId="0" fontId="14" fillId="3" borderId="50" xfId="2" applyNumberFormat="1" applyFont="1" applyFill="1" applyBorder="1" applyAlignment="1" applyProtection="1">
      <alignment horizontal="center" vertical="center"/>
      <protection hidden="1"/>
    </xf>
    <xf numFmtId="0" fontId="14" fillId="0" borderId="16" xfId="2" applyNumberFormat="1" applyFont="1" applyBorder="1" applyAlignment="1" applyProtection="1">
      <alignment horizontal="center" vertical="center"/>
      <protection locked="0" hidden="1"/>
    </xf>
    <xf numFmtId="0" fontId="14" fillId="0" borderId="1" xfId="2" applyNumberFormat="1" applyFont="1" applyBorder="1" applyAlignment="1" applyProtection="1">
      <alignment horizontal="center" vertical="center"/>
      <protection locked="0" hidden="1"/>
    </xf>
    <xf numFmtId="0" fontId="14" fillId="4" borderId="50" xfId="2" applyNumberFormat="1" applyFont="1" applyFill="1" applyBorder="1" applyAlignment="1" applyProtection="1">
      <alignment horizontal="center" vertical="center"/>
      <protection hidden="1"/>
    </xf>
    <xf numFmtId="0" fontId="14" fillId="0" borderId="22" xfId="2" applyNumberFormat="1" applyFont="1" applyBorder="1" applyAlignment="1" applyProtection="1">
      <alignment horizontal="center" vertical="center"/>
      <protection locked="0" hidden="1"/>
    </xf>
    <xf numFmtId="0" fontId="14" fillId="0" borderId="23" xfId="2" applyNumberFormat="1" applyFont="1" applyBorder="1" applyAlignment="1" applyProtection="1">
      <alignment horizontal="center" vertical="center"/>
      <protection locked="0" hidden="1"/>
    </xf>
    <xf numFmtId="0" fontId="14" fillId="3" borderId="49" xfId="2" applyNumberFormat="1" applyFont="1" applyFill="1" applyBorder="1" applyAlignment="1" applyProtection="1">
      <alignment horizontal="left" vertical="center"/>
      <protection hidden="1"/>
    </xf>
    <xf numFmtId="0" fontId="14" fillId="3" borderId="41" xfId="2" applyNumberFormat="1" applyFont="1" applyFill="1" applyBorder="1" applyAlignment="1" applyProtection="1">
      <alignment horizontal="left" vertical="center"/>
      <protection hidden="1"/>
    </xf>
    <xf numFmtId="0" fontId="14" fillId="3" borderId="43" xfId="2" applyNumberFormat="1" applyFont="1" applyFill="1" applyBorder="1" applyAlignment="1" applyProtection="1">
      <alignment horizontal="left" vertical="center"/>
      <protection hidden="1"/>
    </xf>
    <xf numFmtId="0" fontId="14" fillId="3" borderId="50" xfId="2" applyNumberFormat="1" applyFont="1" applyFill="1" applyBorder="1" applyAlignment="1" applyProtection="1">
      <alignment horizontal="left" vertical="center"/>
      <protection hidden="1"/>
    </xf>
    <xf numFmtId="0" fontId="14" fillId="3" borderId="22" xfId="2" applyNumberFormat="1" applyFont="1" applyFill="1" applyBorder="1" applyAlignment="1" applyProtection="1">
      <alignment horizontal="left" vertical="center" wrapText="1"/>
      <protection hidden="1"/>
    </xf>
    <xf numFmtId="0" fontId="14" fillId="3" borderId="37" xfId="2" applyNumberFormat="1" applyFont="1" applyFill="1" applyBorder="1" applyAlignment="1" applyProtection="1">
      <alignment horizontal="left" vertical="center"/>
      <protection hidden="1"/>
    </xf>
    <xf numFmtId="0" fontId="14" fillId="3" borderId="38" xfId="2" applyNumberFormat="1" applyFont="1" applyFill="1" applyBorder="1" applyAlignment="1" applyProtection="1">
      <alignment horizontal="left" vertical="center"/>
      <protection hidden="1"/>
    </xf>
    <xf numFmtId="0" fontId="14" fillId="3" borderId="27" xfId="2" applyNumberFormat="1" applyFont="1" applyFill="1" applyBorder="1" applyAlignment="1" applyProtection="1">
      <alignment horizontal="left" vertical="center"/>
      <protection hidden="1"/>
    </xf>
    <xf numFmtId="0" fontId="14" fillId="3" borderId="39" xfId="2" applyNumberFormat="1" applyFont="1" applyFill="1" applyBorder="1" applyAlignment="1" applyProtection="1">
      <alignment horizontal="left" vertical="center"/>
      <protection hidden="1"/>
    </xf>
    <xf numFmtId="0" fontId="14" fillId="3" borderId="52" xfId="2" applyNumberFormat="1" applyFont="1" applyFill="1" applyBorder="1" applyAlignment="1" applyProtection="1">
      <alignment horizontal="left" vertical="center" wrapText="1"/>
      <protection hidden="1"/>
    </xf>
    <xf numFmtId="0" fontId="14" fillId="3" borderId="37" xfId="2" applyNumberFormat="1" applyFont="1" applyFill="1" applyBorder="1" applyAlignment="1" applyProtection="1">
      <alignment horizontal="left" vertical="center" wrapText="1"/>
      <protection hidden="1"/>
    </xf>
    <xf numFmtId="0" fontId="14" fillId="4" borderId="32" xfId="2" applyNumberFormat="1" applyFont="1" applyFill="1" applyBorder="1" applyAlignment="1" applyProtection="1">
      <alignment horizontal="center" vertical="center" wrapText="1" shrinkToFit="1"/>
      <protection hidden="1"/>
    </xf>
    <xf numFmtId="0" fontId="14" fillId="4" borderId="0" xfId="2" applyNumberFormat="1" applyFont="1" applyFill="1" applyAlignment="1" applyProtection="1">
      <alignment horizontal="center" vertical="center" wrapText="1" shrinkToFit="1"/>
      <protection hidden="1"/>
    </xf>
    <xf numFmtId="0" fontId="14" fillId="3" borderId="32" xfId="2" applyNumberFormat="1" applyFont="1" applyFill="1" applyBorder="1" applyAlignment="1" applyProtection="1">
      <alignment horizontal="center" vertical="center" shrinkToFit="1"/>
      <protection hidden="1"/>
    </xf>
    <xf numFmtId="0" fontId="14" fillId="3" borderId="0" xfId="2" applyNumberFormat="1" applyFont="1" applyFill="1" applyAlignment="1" applyProtection="1">
      <alignment horizontal="center" vertical="center" shrinkToFit="1"/>
      <protection hidden="1"/>
    </xf>
    <xf numFmtId="0" fontId="14" fillId="3" borderId="3" xfId="2" applyNumberFormat="1" applyFont="1" applyFill="1" applyBorder="1" applyAlignment="1" applyProtection="1">
      <alignment horizontal="center" vertical="center" wrapText="1" shrinkToFit="1"/>
      <protection hidden="1"/>
    </xf>
    <xf numFmtId="0" fontId="14" fillId="3" borderId="6" xfId="2" applyNumberFormat="1" applyFont="1" applyFill="1" applyBorder="1" applyAlignment="1" applyProtection="1">
      <alignment horizontal="center" vertical="center" wrapText="1" shrinkToFit="1"/>
      <protection hidden="1"/>
    </xf>
    <xf numFmtId="0" fontId="14" fillId="3" borderId="3" xfId="2" applyNumberFormat="1" applyFont="1" applyFill="1" applyBorder="1" applyAlignment="1" applyProtection="1">
      <alignment horizontal="center" vertical="center" shrinkToFit="1"/>
      <protection hidden="1"/>
    </xf>
    <xf numFmtId="0" fontId="14" fillId="3" borderId="6" xfId="2" applyNumberFormat="1" applyFont="1" applyFill="1" applyBorder="1" applyAlignment="1" applyProtection="1">
      <alignment horizontal="center" vertical="center" shrinkToFit="1"/>
      <protection hidden="1"/>
    </xf>
    <xf numFmtId="0" fontId="14" fillId="4" borderId="3" xfId="2" applyNumberFormat="1" applyFont="1" applyFill="1" applyBorder="1" applyAlignment="1" applyProtection="1">
      <alignment horizontal="center" vertical="center" wrapText="1" shrinkToFit="1"/>
      <protection hidden="1"/>
    </xf>
    <xf numFmtId="0" fontId="33" fillId="3" borderId="2" xfId="6" applyNumberFormat="1" applyFont="1" applyFill="1" applyBorder="1" applyAlignment="1" applyProtection="1">
      <alignment horizontal="center" vertical="center"/>
      <protection hidden="1"/>
    </xf>
    <xf numFmtId="0" fontId="33" fillId="3" borderId="43" xfId="6" applyNumberFormat="1" applyFont="1" applyFill="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left" vertical="center" wrapText="1"/>
      <protection hidden="1"/>
    </xf>
    <xf numFmtId="0" fontId="14" fillId="3" borderId="5" xfId="2" applyNumberFormat="1" applyFont="1" applyFill="1" applyBorder="1" applyAlignment="1" applyProtection="1">
      <alignment horizontal="left" vertical="center" wrapText="1"/>
      <protection hidden="1"/>
    </xf>
    <xf numFmtId="0" fontId="14" fillId="3" borderId="7" xfId="2" applyNumberFormat="1" applyFont="1" applyFill="1" applyBorder="1" applyAlignment="1" applyProtection="1">
      <alignment horizontal="left" vertical="center" wrapText="1"/>
      <protection hidden="1"/>
    </xf>
    <xf numFmtId="0" fontId="33" fillId="3" borderId="5" xfId="6" applyNumberFormat="1" applyFont="1" applyFill="1" applyBorder="1" applyAlignment="1" applyProtection="1">
      <alignment horizontal="center" vertical="center"/>
      <protection hidden="1"/>
    </xf>
    <xf numFmtId="0" fontId="33" fillId="3" borderId="31" xfId="6" applyNumberFormat="1" applyFont="1" applyFill="1" applyBorder="1" applyAlignment="1" applyProtection="1">
      <alignment horizontal="center" vertical="center"/>
      <protection hidden="1"/>
    </xf>
    <xf numFmtId="0" fontId="14" fillId="3" borderId="53" xfId="2" applyNumberFormat="1" applyFont="1" applyFill="1" applyBorder="1" applyAlignment="1" applyProtection="1">
      <alignment horizontal="center" vertical="center"/>
      <protection hidden="1"/>
    </xf>
    <xf numFmtId="0" fontId="14" fillId="4" borderId="6" xfId="2" applyNumberFormat="1" applyFont="1" applyFill="1" applyBorder="1" applyAlignment="1" applyProtection="1">
      <alignment horizontal="center" vertical="center" wrapText="1" shrinkToFit="1"/>
      <protection hidden="1"/>
    </xf>
    <xf numFmtId="0" fontId="14" fillId="0" borderId="35" xfId="2" applyNumberFormat="1" applyFont="1" applyBorder="1" applyAlignment="1" applyProtection="1">
      <alignment horizontal="center" vertical="center" wrapText="1"/>
      <protection locked="0" hidden="1"/>
    </xf>
    <xf numFmtId="0" fontId="14" fillId="0" borderId="49" xfId="2" applyNumberFormat="1" applyFont="1" applyBorder="1" applyAlignment="1" applyProtection="1">
      <alignment horizontal="center" vertical="center" wrapText="1"/>
      <protection locked="0" hidden="1"/>
    </xf>
    <xf numFmtId="0" fontId="14" fillId="0" borderId="0" xfId="2" applyNumberFormat="1" applyFont="1" applyAlignment="1" applyProtection="1">
      <alignment horizontal="center" vertical="center" wrapText="1"/>
      <protection locked="0" hidden="1"/>
    </xf>
    <xf numFmtId="0" fontId="14" fillId="0" borderId="37" xfId="2" applyNumberFormat="1" applyFont="1" applyBorder="1" applyAlignment="1" applyProtection="1">
      <alignment horizontal="center" vertical="center" wrapText="1"/>
      <protection locked="0" hidden="1"/>
    </xf>
    <xf numFmtId="0" fontId="14" fillId="0" borderId="28" xfId="2" applyNumberFormat="1" applyFont="1" applyBorder="1" applyAlignment="1" applyProtection="1">
      <alignment horizontal="center" vertical="center" wrapText="1"/>
      <protection locked="0" hidden="1"/>
    </xf>
    <xf numFmtId="0" fontId="14" fillId="4" borderId="28" xfId="2" applyNumberFormat="1" applyFont="1" applyFill="1" applyBorder="1" applyAlignment="1" applyProtection="1">
      <alignment horizontal="center" vertical="center" wrapText="1" shrinkToFit="1"/>
      <protection hidden="1"/>
    </xf>
    <xf numFmtId="0" fontId="14" fillId="3" borderId="28" xfId="2" applyNumberFormat="1" applyFont="1" applyFill="1" applyBorder="1" applyAlignment="1" applyProtection="1">
      <alignment horizontal="center" vertical="center" shrinkToFit="1"/>
      <protection hidden="1"/>
    </xf>
    <xf numFmtId="0" fontId="14" fillId="3" borderId="2" xfId="2" applyNumberFormat="1" applyFont="1" applyFill="1" applyBorder="1" applyAlignment="1" applyProtection="1">
      <alignment horizontal="left" vertical="center"/>
      <protection hidden="1"/>
    </xf>
    <xf numFmtId="0" fontId="14" fillId="3" borderId="36" xfId="2" applyNumberFormat="1" applyFont="1" applyFill="1" applyBorder="1" applyAlignment="1" applyProtection="1">
      <alignment horizontal="left" vertical="center"/>
      <protection hidden="1"/>
    </xf>
    <xf numFmtId="0" fontId="14" fillId="3" borderId="5" xfId="2" applyNumberFormat="1" applyFont="1" applyFill="1" applyBorder="1" applyAlignment="1" applyProtection="1">
      <alignment horizontal="left" vertical="center"/>
      <protection hidden="1"/>
    </xf>
    <xf numFmtId="0" fontId="14" fillId="5" borderId="20" xfId="2" applyNumberFormat="1" applyFont="1" applyFill="1" applyBorder="1" applyAlignment="1" applyProtection="1">
      <alignment horizontal="left" vertical="center"/>
      <protection hidden="1"/>
    </xf>
    <xf numFmtId="0" fontId="14" fillId="0" borderId="35" xfId="2" applyNumberFormat="1" applyFont="1" applyBorder="1" applyAlignment="1" applyProtection="1">
      <alignment horizontal="center" vertical="center" wrapText="1" shrinkToFit="1"/>
      <protection hidden="1"/>
    </xf>
    <xf numFmtId="0" fontId="14" fillId="0" borderId="3" xfId="2" applyNumberFormat="1" applyFont="1" applyBorder="1" applyAlignment="1" applyProtection="1">
      <alignment horizontal="center" vertical="center" wrapText="1" shrinkToFit="1"/>
      <protection hidden="1"/>
    </xf>
    <xf numFmtId="0" fontId="14" fillId="0" borderId="47" xfId="2" applyNumberFormat="1" applyFont="1" applyBorder="1" applyAlignment="1" applyProtection="1">
      <alignment horizontal="center" vertical="center" wrapText="1" shrinkToFit="1"/>
      <protection hidden="1"/>
    </xf>
    <xf numFmtId="0" fontId="14" fillId="0" borderId="6" xfId="2" applyNumberFormat="1" applyFont="1" applyBorder="1" applyAlignment="1" applyProtection="1">
      <alignment horizontal="center" vertical="center" wrapText="1" shrinkToFit="1"/>
      <protection hidden="1"/>
    </xf>
    <xf numFmtId="0" fontId="23" fillId="0" borderId="35" xfId="2" applyNumberFormat="1" applyFont="1" applyBorder="1" applyAlignment="1" applyProtection="1">
      <alignment horizontal="center" vertical="center" wrapText="1"/>
      <protection hidden="1"/>
    </xf>
    <xf numFmtId="0" fontId="23" fillId="0" borderId="3" xfId="2" applyNumberFormat="1" applyFont="1" applyBorder="1" applyAlignment="1" applyProtection="1">
      <alignment horizontal="center" vertical="center" wrapText="1"/>
      <protection hidden="1"/>
    </xf>
    <xf numFmtId="0" fontId="23" fillId="0" borderId="4" xfId="2" applyNumberFormat="1" applyFont="1" applyBorder="1" applyAlignment="1" applyProtection="1">
      <alignment horizontal="center" vertical="center" wrapText="1"/>
      <protection hidden="1"/>
    </xf>
    <xf numFmtId="0" fontId="23" fillId="0" borderId="49" xfId="2" applyNumberFormat="1" applyFont="1" applyBorder="1" applyAlignment="1" applyProtection="1">
      <alignment horizontal="center" vertical="center" wrapText="1"/>
      <protection hidden="1"/>
    </xf>
    <xf numFmtId="0" fontId="23" fillId="0" borderId="0" xfId="2" applyNumberFormat="1" applyFont="1" applyAlignment="1" applyProtection="1">
      <alignment horizontal="center" vertical="center" wrapText="1"/>
      <protection hidden="1"/>
    </xf>
    <xf numFmtId="0" fontId="23" fillId="0" borderId="41" xfId="2" applyNumberFormat="1" applyFont="1" applyBorder="1" applyAlignment="1" applyProtection="1">
      <alignment horizontal="center" vertical="center" wrapText="1"/>
      <protection hidden="1"/>
    </xf>
    <xf numFmtId="0" fontId="23" fillId="0" borderId="47" xfId="2" applyNumberFormat="1" applyFont="1" applyBorder="1" applyAlignment="1" applyProtection="1">
      <alignment horizontal="center" vertical="center" wrapText="1"/>
      <protection hidden="1"/>
    </xf>
    <xf numFmtId="0" fontId="23" fillId="0" borderId="6" xfId="2" applyNumberFormat="1" applyFont="1" applyBorder="1" applyAlignment="1" applyProtection="1">
      <alignment horizontal="center" vertical="center" wrapText="1"/>
      <protection hidden="1"/>
    </xf>
    <xf numFmtId="0" fontId="23" fillId="0" borderId="7" xfId="2" applyNumberFormat="1" applyFont="1" applyBorder="1" applyAlignment="1" applyProtection="1">
      <alignment horizontal="center" vertical="center" wrapText="1"/>
      <protection hidden="1"/>
    </xf>
    <xf numFmtId="0" fontId="14" fillId="4" borderId="18" xfId="2" applyNumberFormat="1" applyFont="1" applyFill="1" applyBorder="1" applyAlignment="1" applyProtection="1">
      <alignment horizontal="center" vertical="center"/>
      <protection hidden="1"/>
    </xf>
    <xf numFmtId="0" fontId="23" fillId="0" borderId="37" xfId="2" applyNumberFormat="1" applyFont="1" applyBorder="1" applyAlignment="1" applyProtection="1">
      <alignment horizontal="center" vertical="center" wrapText="1"/>
      <protection hidden="1"/>
    </xf>
    <xf numFmtId="0" fontId="23" fillId="0" borderId="28" xfId="2" applyNumberFormat="1" applyFont="1" applyBorder="1" applyAlignment="1" applyProtection="1">
      <alignment horizontal="center" vertical="center" wrapText="1"/>
      <protection hidden="1"/>
    </xf>
    <xf numFmtId="0" fontId="23" fillId="0" borderId="38" xfId="2" applyNumberFormat="1" applyFont="1" applyBorder="1" applyAlignment="1" applyProtection="1">
      <alignment horizontal="center" vertical="center" wrapText="1"/>
      <protection hidden="1"/>
    </xf>
    <xf numFmtId="0" fontId="14" fillId="0" borderId="43" xfId="2" applyNumberFormat="1" applyFont="1" applyFill="1" applyBorder="1" applyAlignment="1" applyProtection="1">
      <alignment vertical="center"/>
      <protection locked="0" hidden="1"/>
    </xf>
    <xf numFmtId="0" fontId="14" fillId="0" borderId="0" xfId="2" applyNumberFormat="1" applyFont="1" applyFill="1" applyBorder="1" applyAlignment="1" applyProtection="1">
      <alignment vertical="center"/>
      <protection locked="0" hidden="1"/>
    </xf>
    <xf numFmtId="0" fontId="14" fillId="0" borderId="50" xfId="2" applyNumberFormat="1" applyFont="1" applyFill="1" applyBorder="1" applyAlignment="1" applyProtection="1">
      <alignment vertical="center"/>
      <protection locked="0" hidden="1"/>
    </xf>
    <xf numFmtId="0" fontId="14" fillId="0" borderId="2" xfId="2" applyNumberFormat="1" applyFont="1" applyFill="1" applyBorder="1" applyAlignment="1" applyProtection="1">
      <alignment vertical="center"/>
      <protection locked="0" hidden="1"/>
    </xf>
    <xf numFmtId="0" fontId="14" fillId="0" borderId="3" xfId="2" applyNumberFormat="1" applyFont="1" applyFill="1" applyBorder="1" applyAlignment="1" applyProtection="1">
      <alignment vertical="center"/>
      <protection locked="0" hidden="1"/>
    </xf>
    <xf numFmtId="0" fontId="14" fillId="0" borderId="36" xfId="2" applyNumberFormat="1" applyFont="1" applyFill="1" applyBorder="1" applyAlignment="1" applyProtection="1">
      <alignment vertical="center"/>
      <protection locked="0" hidden="1"/>
    </xf>
    <xf numFmtId="0" fontId="14" fillId="0" borderId="0" xfId="2" applyNumberFormat="1" applyFont="1" applyFill="1" applyAlignment="1" applyProtection="1">
      <alignment vertical="center"/>
      <protection locked="0" hidden="1"/>
    </xf>
    <xf numFmtId="0" fontId="14" fillId="0" borderId="2" xfId="2" applyNumberFormat="1" applyFont="1" applyFill="1" applyBorder="1" applyAlignment="1" applyProtection="1">
      <alignment vertical="center"/>
      <protection hidden="1"/>
    </xf>
    <xf numFmtId="0" fontId="14" fillId="0" borderId="3" xfId="2" applyNumberFormat="1" applyFont="1" applyFill="1" applyBorder="1" applyAlignment="1" applyProtection="1">
      <alignment vertical="center"/>
      <protection hidden="1"/>
    </xf>
    <xf numFmtId="0" fontId="14" fillId="0" borderId="36" xfId="2" applyNumberFormat="1" applyFont="1" applyFill="1" applyBorder="1" applyAlignment="1" applyProtection="1">
      <alignment vertical="center"/>
      <protection hidden="1"/>
    </xf>
    <xf numFmtId="0" fontId="14" fillId="4" borderId="25" xfId="2" applyNumberFormat="1" applyFont="1" applyFill="1" applyBorder="1" applyAlignment="1" applyProtection="1">
      <alignment horizontal="center" vertical="center"/>
      <protection hidden="1"/>
    </xf>
    <xf numFmtId="0" fontId="14" fillId="3" borderId="25" xfId="2" applyNumberFormat="1" applyFont="1" applyFill="1" applyBorder="1" applyAlignment="1" applyProtection="1">
      <alignment horizontal="center" vertical="center"/>
      <protection hidden="1"/>
    </xf>
    <xf numFmtId="0" fontId="47" fillId="4" borderId="32" xfId="2" applyNumberFormat="1" applyFont="1" applyFill="1" applyBorder="1" applyAlignment="1">
      <alignment horizontal="left" vertical="center"/>
    </xf>
    <xf numFmtId="0" fontId="47" fillId="4" borderId="53" xfId="2" applyNumberFormat="1" applyFont="1" applyFill="1" applyBorder="1" applyAlignment="1">
      <alignment horizontal="left" vertical="center"/>
    </xf>
    <xf numFmtId="0" fontId="14" fillId="3" borderId="32" xfId="2" applyNumberFormat="1" applyFont="1" applyFill="1" applyBorder="1" applyAlignment="1" applyProtection="1">
      <alignment horizontal="left" vertical="center"/>
      <protection hidden="1"/>
    </xf>
    <xf numFmtId="0" fontId="47" fillId="4" borderId="6" xfId="2" applyNumberFormat="1" applyFont="1" applyFill="1" applyBorder="1" applyAlignment="1">
      <alignment horizontal="left" vertical="center"/>
    </xf>
    <xf numFmtId="0" fontId="47" fillId="4" borderId="7" xfId="2" applyNumberFormat="1" applyFont="1" applyFill="1" applyBorder="1" applyAlignment="1">
      <alignment horizontal="left" vertical="center"/>
    </xf>
    <xf numFmtId="0" fontId="47" fillId="4" borderId="3" xfId="2" applyNumberFormat="1" applyFont="1" applyFill="1" applyBorder="1" applyAlignment="1">
      <alignment horizontal="left" vertical="center"/>
    </xf>
    <xf numFmtId="0" fontId="47" fillId="4" borderId="4" xfId="2" applyNumberFormat="1" applyFont="1" applyFill="1" applyBorder="1" applyAlignment="1">
      <alignment horizontal="left" vertical="center"/>
    </xf>
    <xf numFmtId="0" fontId="14" fillId="4" borderId="3" xfId="2" applyNumberFormat="1" applyFont="1" applyFill="1" applyBorder="1" applyAlignment="1">
      <alignment horizontal="left" vertical="center"/>
    </xf>
    <xf numFmtId="0" fontId="14" fillId="4" borderId="4" xfId="2" applyNumberFormat="1" applyFont="1" applyFill="1" applyBorder="1" applyAlignment="1">
      <alignment horizontal="left" vertical="center"/>
    </xf>
    <xf numFmtId="0" fontId="14" fillId="4" borderId="6" xfId="2" applyNumberFormat="1" applyFont="1" applyFill="1" applyBorder="1" applyAlignment="1">
      <alignment horizontal="left" vertical="center" wrapText="1"/>
    </xf>
    <xf numFmtId="0" fontId="14" fillId="4" borderId="7" xfId="2" applyNumberFormat="1" applyFont="1" applyFill="1" applyBorder="1" applyAlignment="1">
      <alignment horizontal="left" vertical="center" wrapText="1"/>
    </xf>
    <xf numFmtId="0" fontId="14" fillId="4" borderId="0" xfId="2" applyNumberFormat="1" applyFont="1" applyFill="1" applyAlignment="1">
      <alignment horizontal="left" vertical="center"/>
    </xf>
    <xf numFmtId="0" fontId="14" fillId="4" borderId="41" xfId="2" applyNumberFormat="1" applyFont="1" applyFill="1" applyBorder="1" applyAlignment="1">
      <alignment horizontal="left" vertical="center"/>
    </xf>
    <xf numFmtId="0" fontId="47" fillId="0" borderId="10" xfId="2" applyNumberFormat="1" applyFont="1" applyBorder="1" applyAlignment="1">
      <alignment horizontal="center" vertical="center" wrapText="1"/>
    </xf>
    <xf numFmtId="0" fontId="47" fillId="0" borderId="11" xfId="2" applyNumberFormat="1" applyFont="1" applyBorder="1" applyAlignment="1">
      <alignment horizontal="center" vertical="center" wrapText="1"/>
    </xf>
    <xf numFmtId="0" fontId="47" fillId="0" borderId="16" xfId="2" applyNumberFormat="1" applyFont="1" applyBorder="1" applyAlignment="1">
      <alignment horizontal="center" vertical="center" wrapText="1"/>
    </xf>
    <xf numFmtId="0" fontId="47" fillId="0" borderId="1" xfId="2" applyNumberFormat="1" applyFont="1" applyBorder="1" applyAlignment="1">
      <alignment horizontal="center" vertical="center" wrapText="1"/>
    </xf>
    <xf numFmtId="0" fontId="47" fillId="4" borderId="31" xfId="2" applyNumberFormat="1" applyFont="1" applyFill="1" applyBorder="1" applyAlignment="1">
      <alignment horizontal="center" vertical="center" wrapText="1"/>
    </xf>
    <xf numFmtId="0" fontId="47" fillId="4" borderId="32" xfId="2" applyNumberFormat="1" applyFont="1" applyFill="1" applyBorder="1" applyAlignment="1">
      <alignment horizontal="center" vertical="center" wrapText="1"/>
    </xf>
    <xf numFmtId="0" fontId="47" fillId="4" borderId="43" xfId="2" applyNumberFormat="1" applyFont="1" applyFill="1" applyBorder="1" applyAlignment="1">
      <alignment horizontal="center" vertical="center" wrapText="1"/>
    </xf>
    <xf numFmtId="0" fontId="47" fillId="4" borderId="0" xfId="2" applyNumberFormat="1" applyFont="1" applyFill="1" applyAlignment="1">
      <alignment horizontal="center" vertical="center" wrapText="1"/>
    </xf>
    <xf numFmtId="0" fontId="47" fillId="4" borderId="227" xfId="2" applyNumberFormat="1" applyFont="1" applyFill="1" applyBorder="1" applyAlignment="1">
      <alignment horizontal="center" vertical="center" wrapText="1"/>
    </xf>
    <xf numFmtId="0" fontId="47" fillId="4" borderId="129" xfId="2" applyNumberFormat="1" applyFont="1" applyFill="1" applyBorder="1" applyAlignment="1">
      <alignment horizontal="center" vertical="center" wrapText="1"/>
    </xf>
    <xf numFmtId="0" fontId="47" fillId="0" borderId="14" xfId="2" applyNumberFormat="1" applyFont="1" applyBorder="1" applyAlignment="1">
      <alignment horizontal="center" vertical="center" wrapText="1"/>
    </xf>
    <xf numFmtId="0" fontId="47" fillId="0" borderId="19" xfId="2" applyNumberFormat="1" applyFont="1" applyBorder="1" applyAlignment="1">
      <alignment horizontal="center" vertical="center" wrapText="1"/>
    </xf>
    <xf numFmtId="0" fontId="47" fillId="4" borderId="33" xfId="2" applyNumberFormat="1" applyFont="1" applyFill="1" applyBorder="1" applyAlignment="1">
      <alignment horizontal="center" vertical="center" wrapText="1"/>
    </xf>
    <xf numFmtId="0" fontId="47" fillId="4" borderId="50" xfId="2" applyNumberFormat="1" applyFont="1" applyFill="1" applyBorder="1" applyAlignment="1">
      <alignment horizontal="center" vertical="center" wrapText="1"/>
    </xf>
    <xf numFmtId="0" fontId="47" fillId="3" borderId="16" xfId="2" applyNumberFormat="1" applyFont="1" applyFill="1" applyBorder="1" applyAlignment="1">
      <alignment horizontal="center" vertical="center" wrapText="1"/>
    </xf>
    <xf numFmtId="0" fontId="47" fillId="3" borderId="1" xfId="2" applyNumberFormat="1" applyFont="1" applyFill="1" applyBorder="1" applyAlignment="1">
      <alignment horizontal="center" vertical="center" wrapText="1"/>
    </xf>
    <xf numFmtId="0" fontId="47" fillId="3" borderId="17" xfId="2" applyNumberFormat="1" applyFont="1" applyFill="1" applyBorder="1" applyAlignment="1">
      <alignment horizontal="center" vertical="center" wrapText="1"/>
    </xf>
    <xf numFmtId="38" fontId="14" fillId="3" borderId="2" xfId="1" applyFont="1" applyFill="1" applyBorder="1" applyAlignment="1">
      <alignment horizontal="center" vertical="center"/>
    </xf>
    <xf numFmtId="38" fontId="14" fillId="3" borderId="3" xfId="1" applyFont="1" applyFill="1" applyBorder="1" applyAlignment="1">
      <alignment horizontal="center" vertical="center"/>
    </xf>
    <xf numFmtId="38" fontId="14" fillId="3" borderId="5" xfId="1" applyFont="1" applyFill="1" applyBorder="1" applyAlignment="1">
      <alignment horizontal="center" vertical="center"/>
    </xf>
    <xf numFmtId="38" fontId="14" fillId="3" borderId="6" xfId="1" applyFont="1" applyFill="1" applyBorder="1" applyAlignment="1">
      <alignment horizontal="center" vertical="center"/>
    </xf>
    <xf numFmtId="0" fontId="47" fillId="4" borderId="3" xfId="2" applyNumberFormat="1" applyFont="1" applyFill="1" applyBorder="1" applyAlignment="1">
      <alignment horizontal="center" vertical="center" wrapText="1"/>
    </xf>
    <xf numFmtId="0" fontId="47" fillId="4" borderId="6" xfId="2" applyNumberFormat="1" applyFont="1" applyFill="1" applyBorder="1" applyAlignment="1">
      <alignment horizontal="center" vertical="center" wrapText="1"/>
    </xf>
    <xf numFmtId="0" fontId="14" fillId="3" borderId="63" xfId="2" applyNumberFormat="1" applyFont="1" applyFill="1" applyBorder="1" applyAlignment="1">
      <alignment horizontal="center" vertical="center"/>
    </xf>
    <xf numFmtId="0" fontId="14" fillId="3" borderId="64" xfId="2" applyNumberFormat="1" applyFont="1" applyFill="1" applyBorder="1" applyAlignment="1">
      <alignment horizontal="center" vertical="center"/>
    </xf>
    <xf numFmtId="0" fontId="47" fillId="3" borderId="19" xfId="2" applyNumberFormat="1" applyFont="1" applyFill="1" applyBorder="1" applyAlignment="1">
      <alignment horizontal="center" vertical="center" wrapText="1"/>
    </xf>
    <xf numFmtId="0" fontId="14" fillId="3" borderId="36" xfId="2" applyNumberFormat="1" applyFont="1" applyFill="1" applyBorder="1" applyAlignment="1">
      <alignment horizontal="center" vertical="center"/>
    </xf>
    <xf numFmtId="0" fontId="14" fillId="3" borderId="20" xfId="2" applyNumberFormat="1" applyFont="1" applyFill="1" applyBorder="1" applyAlignment="1">
      <alignment horizontal="center" vertical="center"/>
    </xf>
    <xf numFmtId="0" fontId="47" fillId="3" borderId="22" xfId="2" applyNumberFormat="1" applyFont="1" applyFill="1" applyBorder="1" applyAlignment="1">
      <alignment horizontal="center" vertical="center" wrapText="1"/>
    </xf>
    <xf numFmtId="0" fontId="47" fillId="3" borderId="23" xfId="2" applyNumberFormat="1" applyFont="1" applyFill="1" applyBorder="1" applyAlignment="1">
      <alignment horizontal="center" vertical="center" wrapText="1"/>
    </xf>
    <xf numFmtId="0" fontId="47" fillId="3" borderId="24" xfId="2" applyNumberFormat="1" applyFont="1" applyFill="1" applyBorder="1" applyAlignment="1">
      <alignment horizontal="center" vertical="center" wrapText="1"/>
    </xf>
    <xf numFmtId="38" fontId="14" fillId="3" borderId="27" xfId="1" applyFont="1" applyFill="1" applyBorder="1" applyAlignment="1">
      <alignment horizontal="center" vertical="center"/>
    </xf>
    <xf numFmtId="38" fontId="14" fillId="3" borderId="28" xfId="1" applyFont="1" applyFill="1" applyBorder="1" applyAlignment="1">
      <alignment horizontal="center" vertical="center"/>
    </xf>
    <xf numFmtId="0" fontId="47" fillId="4" borderId="28" xfId="2" applyNumberFormat="1" applyFont="1" applyFill="1" applyBorder="1" applyAlignment="1">
      <alignment horizontal="center" vertical="center" wrapText="1"/>
    </xf>
    <xf numFmtId="0" fontId="14" fillId="3" borderId="65" xfId="2" applyNumberFormat="1" applyFont="1" applyFill="1" applyBorder="1" applyAlignment="1">
      <alignment horizontal="center" vertical="center"/>
    </xf>
    <xf numFmtId="0" fontId="47" fillId="3" borderId="26" xfId="2" applyNumberFormat="1" applyFont="1" applyFill="1" applyBorder="1" applyAlignment="1">
      <alignment horizontal="center" vertical="center" wrapText="1"/>
    </xf>
    <xf numFmtId="0" fontId="14" fillId="3" borderId="39" xfId="2" applyNumberFormat="1" applyFont="1" applyFill="1" applyBorder="1" applyAlignment="1">
      <alignment horizontal="center" vertical="center"/>
    </xf>
    <xf numFmtId="0" fontId="14" fillId="0" borderId="233" xfId="2" applyFont="1" applyBorder="1" applyAlignment="1" applyProtection="1">
      <alignment horizontal="center" vertical="center" wrapText="1"/>
      <protection hidden="1"/>
    </xf>
    <xf numFmtId="0" fontId="14" fillId="0" borderId="130" xfId="2" applyFont="1" applyBorder="1" applyAlignment="1" applyProtection="1">
      <alignment horizontal="center" vertical="center" wrapText="1"/>
      <protection hidden="1"/>
    </xf>
    <xf numFmtId="0" fontId="14" fillId="0" borderId="135" xfId="2" applyFont="1" applyBorder="1" applyAlignment="1" applyProtection="1">
      <alignment horizontal="center" vertical="center" wrapText="1"/>
      <protection hidden="1"/>
    </xf>
    <xf numFmtId="0" fontId="14" fillId="0" borderId="12" xfId="2" applyFont="1" applyBorder="1" applyAlignment="1" applyProtection="1">
      <alignment horizontal="distributed" vertical="center" indent="5"/>
      <protection hidden="1"/>
    </xf>
    <xf numFmtId="0" fontId="14" fillId="0" borderId="13" xfId="2" applyFont="1" applyBorder="1" applyAlignment="1" applyProtection="1">
      <alignment horizontal="distributed" vertical="center" indent="5"/>
      <protection hidden="1"/>
    </xf>
    <xf numFmtId="0" fontId="14" fillId="0" borderId="14" xfId="2" applyFont="1" applyBorder="1" applyAlignment="1" applyProtection="1">
      <alignment horizontal="distributed" vertical="center" indent="5"/>
      <protection hidden="1"/>
    </xf>
    <xf numFmtId="0" fontId="14" fillId="0" borderId="50" xfId="2" applyFont="1" applyBorder="1" applyAlignment="1" applyProtection="1">
      <alignment horizontal="center" vertical="center"/>
      <protection hidden="1"/>
    </xf>
    <xf numFmtId="0" fontId="14" fillId="0" borderId="47" xfId="2" applyFont="1" applyBorder="1" applyAlignment="1" applyProtection="1">
      <alignment horizontal="center" vertical="center" wrapText="1"/>
      <protection hidden="1"/>
    </xf>
    <xf numFmtId="0" fontId="14" fillId="0" borderId="227" xfId="2" applyFont="1" applyBorder="1" applyAlignment="1" applyProtection="1">
      <alignment horizontal="center" vertical="center"/>
      <protection hidden="1"/>
    </xf>
    <xf numFmtId="0" fontId="14" fillId="0" borderId="129" xfId="2" applyFont="1" applyBorder="1" applyAlignment="1" applyProtection="1">
      <alignment horizontal="center" vertical="center"/>
      <protection hidden="1"/>
    </xf>
    <xf numFmtId="0" fontId="14" fillId="0" borderId="64" xfId="2" applyFont="1" applyBorder="1" applyAlignment="1" applyProtection="1">
      <alignment horizontal="center" vertical="center"/>
      <protection hidden="1"/>
    </xf>
    <xf numFmtId="0" fontId="14" fillId="3" borderId="229" xfId="2" applyNumberFormat="1" applyFont="1" applyFill="1" applyBorder="1" applyAlignment="1" applyProtection="1">
      <alignment horizontal="center" vertical="center" wrapText="1"/>
      <protection locked="0" hidden="1"/>
    </xf>
    <xf numFmtId="0" fontId="14" fillId="3" borderId="9" xfId="2" applyNumberFormat="1" applyFont="1" applyFill="1" applyBorder="1" applyAlignment="1" applyProtection="1">
      <alignment horizontal="center" vertical="center" wrapText="1"/>
      <protection locked="0" hidden="1"/>
    </xf>
    <xf numFmtId="0" fontId="14" fillId="3" borderId="228" xfId="2" applyNumberFormat="1" applyFont="1" applyFill="1" applyBorder="1" applyAlignment="1" applyProtection="1">
      <alignment horizontal="center" vertical="center" wrapText="1"/>
      <protection locked="0" hidden="1"/>
    </xf>
    <xf numFmtId="0" fontId="14" fillId="3" borderId="125" xfId="2" applyNumberFormat="1" applyFont="1" applyFill="1" applyBorder="1" applyAlignment="1" applyProtection="1">
      <alignment horizontal="center" vertical="center"/>
      <protection hidden="1"/>
    </xf>
    <xf numFmtId="0" fontId="14" fillId="3" borderId="12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wrapText="1"/>
      <protection hidden="1"/>
    </xf>
    <xf numFmtId="0" fontId="14" fillId="3" borderId="9" xfId="2" applyNumberFormat="1" applyFont="1" applyFill="1" applyBorder="1" applyAlignment="1" applyProtection="1">
      <alignment horizontal="center" vertical="center" wrapText="1"/>
      <protection hidden="1"/>
    </xf>
    <xf numFmtId="0" fontId="14" fillId="3" borderId="57" xfId="2" applyNumberFormat="1" applyFont="1" applyFill="1" applyBorder="1" applyAlignment="1" applyProtection="1">
      <alignment horizontal="center" vertical="center" wrapText="1"/>
      <protection hidden="1"/>
    </xf>
    <xf numFmtId="0" fontId="14" fillId="3" borderId="55" xfId="2" applyNumberFormat="1" applyFont="1" applyFill="1" applyBorder="1" applyAlignment="1" applyProtection="1">
      <alignment horizontal="center" vertical="center" wrapText="1"/>
      <protection hidden="1"/>
    </xf>
    <xf numFmtId="0" fontId="14" fillId="4" borderId="17" xfId="2" applyNumberFormat="1" applyFont="1" applyFill="1" applyBorder="1" applyAlignment="1" applyProtection="1">
      <alignment horizontal="right" vertical="center"/>
      <protection hidden="1"/>
    </xf>
    <xf numFmtId="0" fontId="14" fillId="4" borderId="18" xfId="2" applyNumberFormat="1" applyFont="1" applyFill="1" applyBorder="1" applyAlignment="1" applyProtection="1">
      <alignment horizontal="right" vertical="center"/>
      <protection hidden="1"/>
    </xf>
    <xf numFmtId="0" fontId="14" fillId="4" borderId="19" xfId="2" applyNumberFormat="1" applyFont="1" applyFill="1" applyBorder="1" applyAlignment="1" applyProtection="1">
      <alignment horizontal="right" vertical="center"/>
      <protection hidden="1"/>
    </xf>
    <xf numFmtId="0" fontId="14" fillId="3" borderId="61" xfId="2" applyNumberFormat="1" applyFont="1" applyFill="1" applyBorder="1" applyAlignment="1" applyProtection="1">
      <alignment horizontal="center" vertical="center" wrapText="1"/>
      <protection locked="0" hidden="1"/>
    </xf>
    <xf numFmtId="0" fontId="14" fillId="3" borderId="16" xfId="2" applyNumberFormat="1" applyFont="1" applyFill="1" applyBorder="1" applyAlignment="1" applyProtection="1">
      <alignment horizontal="center" vertical="center" wrapText="1"/>
      <protection locked="0" hidden="1"/>
    </xf>
    <xf numFmtId="0" fontId="14" fillId="3" borderId="17" xfId="2" applyNumberFormat="1" applyFont="1" applyFill="1" applyBorder="1" applyAlignment="1" applyProtection="1">
      <alignment horizontal="center" vertical="center" wrapText="1"/>
      <protection locked="0" hidden="1"/>
    </xf>
    <xf numFmtId="0" fontId="14" fillId="3" borderId="5" xfId="2" applyNumberFormat="1" applyFont="1" applyFill="1" applyBorder="1" applyAlignment="1" applyProtection="1">
      <alignment horizontal="center" vertical="center" wrapText="1"/>
      <protection hidden="1"/>
    </xf>
    <xf numFmtId="0" fontId="14" fillId="3" borderId="17" xfId="2" applyNumberFormat="1" applyFont="1" applyFill="1" applyBorder="1" applyAlignment="1" applyProtection="1">
      <alignment horizontal="center" vertical="center" wrapText="1"/>
      <protection hidden="1"/>
    </xf>
    <xf numFmtId="0" fontId="14" fillId="3" borderId="230" xfId="2" applyNumberFormat="1" applyFont="1" applyFill="1" applyBorder="1" applyAlignment="1" applyProtection="1">
      <alignment horizontal="center" vertical="center"/>
      <protection hidden="1"/>
    </xf>
    <xf numFmtId="0" fontId="14" fillId="3" borderId="231" xfId="2" applyNumberFormat="1" applyFont="1" applyFill="1" applyBorder="1" applyAlignment="1" applyProtection="1">
      <alignment horizontal="center" vertical="center"/>
      <protection hidden="1"/>
    </xf>
    <xf numFmtId="0" fontId="14" fillId="3" borderId="232" xfId="2" applyNumberFormat="1" applyFont="1" applyFill="1" applyBorder="1" applyAlignment="1" applyProtection="1">
      <alignment horizontal="center" vertical="center" wrapText="1"/>
      <protection locked="0" hidden="1"/>
    </xf>
    <xf numFmtId="0" fontId="14" fillId="3" borderId="23" xfId="2" applyNumberFormat="1" applyFont="1" applyFill="1" applyBorder="1" applyAlignment="1" applyProtection="1">
      <alignment horizontal="center" vertical="center" wrapText="1"/>
      <protection locked="0" hidden="1"/>
    </xf>
    <xf numFmtId="0" fontId="14" fillId="3" borderId="23" xfId="2" applyNumberFormat="1" applyFont="1" applyFill="1" applyBorder="1" applyAlignment="1" applyProtection="1">
      <alignment horizontal="center" vertical="center" wrapText="1"/>
      <protection hidden="1"/>
    </xf>
    <xf numFmtId="0" fontId="14" fillId="3" borderId="58" xfId="2" applyNumberFormat="1" applyFont="1" applyFill="1" applyBorder="1" applyAlignment="1" applyProtection="1">
      <alignment horizontal="center" vertical="center" wrapText="1"/>
      <protection hidden="1"/>
    </xf>
    <xf numFmtId="0" fontId="14" fillId="4" borderId="24" xfId="2" applyNumberFormat="1" applyFont="1" applyFill="1" applyBorder="1" applyAlignment="1" applyProtection="1">
      <alignment horizontal="right" vertical="center"/>
      <protection hidden="1"/>
    </xf>
    <xf numFmtId="0" fontId="14" fillId="4" borderId="25" xfId="2" applyNumberFormat="1" applyFont="1" applyFill="1" applyBorder="1" applyAlignment="1" applyProtection="1">
      <alignment horizontal="right" vertical="center"/>
      <protection hidden="1"/>
    </xf>
    <xf numFmtId="0" fontId="14" fillId="4" borderId="26" xfId="2" applyNumberFormat="1" applyFont="1" applyFill="1" applyBorder="1" applyAlignment="1" applyProtection="1">
      <alignment horizontal="right" vertical="center"/>
      <protection hidden="1"/>
    </xf>
    <xf numFmtId="0" fontId="14" fillId="3" borderId="22" xfId="2" applyNumberFormat="1" applyFont="1" applyFill="1" applyBorder="1" applyAlignment="1" applyProtection="1">
      <alignment horizontal="center" vertical="center" wrapText="1"/>
      <protection locked="0" hidden="1"/>
    </xf>
    <xf numFmtId="0" fontId="14" fillId="3" borderId="24" xfId="2" applyNumberFormat="1" applyFont="1" applyFill="1" applyBorder="1" applyAlignment="1" applyProtection="1">
      <alignment horizontal="center" vertical="center" wrapText="1"/>
      <protection hidden="1"/>
    </xf>
    <xf numFmtId="0" fontId="14" fillId="0" borderId="2" xfId="9" applyNumberFormat="1" applyFont="1" applyBorder="1" applyAlignment="1" applyProtection="1">
      <alignment horizontal="center" vertical="center"/>
      <protection hidden="1"/>
    </xf>
    <xf numFmtId="0" fontId="14" fillId="0" borderId="3" xfId="9" applyNumberFormat="1" applyFont="1" applyBorder="1" applyAlignment="1" applyProtection="1">
      <alignment horizontal="center" vertical="center"/>
      <protection hidden="1"/>
    </xf>
    <xf numFmtId="0" fontId="14" fillId="0" borderId="4" xfId="9" applyNumberFormat="1" applyFont="1" applyBorder="1" applyAlignment="1" applyProtection="1">
      <alignment horizontal="center" vertical="center"/>
      <protection hidden="1"/>
    </xf>
    <xf numFmtId="0" fontId="14" fillId="0" borderId="5" xfId="9" applyNumberFormat="1" applyFont="1" applyBorder="1" applyAlignment="1" applyProtection="1">
      <alignment horizontal="center" vertical="center"/>
      <protection hidden="1"/>
    </xf>
    <xf numFmtId="0" fontId="14" fillId="0" borderId="6" xfId="9" applyNumberFormat="1" applyFont="1" applyBorder="1" applyAlignment="1" applyProtection="1">
      <alignment horizontal="center" vertical="center"/>
      <protection hidden="1"/>
    </xf>
    <xf numFmtId="0" fontId="14" fillId="0" borderId="7" xfId="9" applyNumberFormat="1" applyFont="1" applyBorder="1" applyAlignment="1" applyProtection="1">
      <alignment horizontal="center" vertical="center"/>
      <protection hidden="1"/>
    </xf>
    <xf numFmtId="0" fontId="14" fillId="3" borderId="2" xfId="9" applyNumberFormat="1" applyFont="1" applyFill="1" applyBorder="1" applyAlignment="1" applyProtection="1">
      <alignment horizontal="center" vertical="center"/>
      <protection hidden="1"/>
    </xf>
    <xf numFmtId="0" fontId="14" fillId="3" borderId="3" xfId="9" applyNumberFormat="1" applyFont="1" applyFill="1" applyBorder="1" applyAlignment="1" applyProtection="1">
      <alignment horizontal="center" vertical="center"/>
      <protection hidden="1"/>
    </xf>
    <xf numFmtId="0" fontId="14" fillId="3" borderId="36" xfId="9" applyNumberFormat="1" applyFont="1" applyFill="1" applyBorder="1" applyAlignment="1" applyProtection="1">
      <alignment horizontal="center" vertical="center"/>
      <protection hidden="1"/>
    </xf>
    <xf numFmtId="0" fontId="14" fillId="3" borderId="5" xfId="9" applyNumberFormat="1" applyFont="1" applyFill="1" applyBorder="1" applyAlignment="1" applyProtection="1">
      <alignment horizontal="center" vertical="center"/>
      <protection hidden="1"/>
    </xf>
    <xf numFmtId="0" fontId="14" fillId="3" borderId="6" xfId="9" applyNumberFormat="1" applyFont="1" applyFill="1" applyBorder="1" applyAlignment="1" applyProtection="1">
      <alignment horizontal="center" vertical="center"/>
      <protection hidden="1"/>
    </xf>
    <xf numFmtId="0" fontId="14" fillId="3" borderId="20" xfId="9" applyNumberFormat="1" applyFont="1" applyFill="1" applyBorder="1" applyAlignment="1" applyProtection="1">
      <alignment horizontal="center" vertical="center"/>
      <protection hidden="1"/>
    </xf>
    <xf numFmtId="0" fontId="14" fillId="3" borderId="49" xfId="9" applyNumberFormat="1" applyFont="1" applyFill="1" applyBorder="1" applyAlignment="1" applyProtection="1">
      <alignment horizontal="center" vertical="center" shrinkToFit="1"/>
      <protection locked="0" hidden="1"/>
    </xf>
    <xf numFmtId="0" fontId="14" fillId="3" borderId="0" xfId="9" applyNumberFormat="1" applyFont="1" applyFill="1" applyAlignment="1" applyProtection="1">
      <alignment horizontal="center" vertical="center" shrinkToFit="1"/>
      <protection locked="0" hidden="1"/>
    </xf>
    <xf numFmtId="0" fontId="14" fillId="3" borderId="43" xfId="9" applyNumberFormat="1" applyFont="1" applyFill="1" applyBorder="1" applyAlignment="1" applyProtection="1">
      <alignment horizontal="center" vertical="center" shrinkToFit="1"/>
      <protection hidden="1"/>
    </xf>
    <xf numFmtId="0" fontId="14" fillId="3" borderId="0" xfId="9" applyNumberFormat="1" applyFont="1" applyFill="1" applyAlignment="1" applyProtection="1">
      <alignment horizontal="center" vertical="center" shrinkToFit="1"/>
      <protection hidden="1"/>
    </xf>
    <xf numFmtId="0" fontId="14" fillId="3" borderId="41" xfId="9" applyNumberFormat="1" applyFont="1" applyFill="1" applyBorder="1" applyAlignment="1" applyProtection="1">
      <alignment horizontal="center" vertical="center" shrinkToFit="1"/>
      <protection hidden="1"/>
    </xf>
    <xf numFmtId="0" fontId="14" fillId="3" borderId="0" xfId="9" applyNumberFormat="1" applyFont="1" applyFill="1" applyAlignment="1" applyProtection="1">
      <alignment horizontal="left" vertical="center" shrinkToFit="1"/>
      <protection hidden="1"/>
    </xf>
    <xf numFmtId="0" fontId="14" fillId="3" borderId="43" xfId="9" applyNumberFormat="1" applyFont="1" applyFill="1" applyBorder="1" applyAlignment="1" applyProtection="1">
      <alignment horizontal="left" vertical="center" shrinkToFit="1"/>
      <protection locked="0" hidden="1"/>
    </xf>
    <xf numFmtId="0" fontId="14" fillId="3" borderId="0" xfId="9" applyNumberFormat="1" applyFont="1" applyFill="1" applyAlignment="1" applyProtection="1">
      <alignment horizontal="left" vertical="center" shrinkToFit="1"/>
      <protection locked="0" hidden="1"/>
    </xf>
    <xf numFmtId="0" fontId="14" fillId="3" borderId="50" xfId="9" applyNumberFormat="1" applyFont="1" applyFill="1" applyBorder="1" applyAlignment="1" applyProtection="1">
      <alignment horizontal="left" vertical="center" shrinkToFit="1"/>
      <protection locked="0" hidden="1"/>
    </xf>
    <xf numFmtId="0" fontId="14" fillId="3" borderId="31" xfId="9" applyNumberFormat="1" applyFont="1" applyFill="1" applyBorder="1" applyAlignment="1" applyProtection="1">
      <alignment horizontal="center" vertical="center"/>
      <protection hidden="1"/>
    </xf>
    <xf numFmtId="0" fontId="14" fillId="3" borderId="32" xfId="9" applyNumberFormat="1" applyFont="1" applyFill="1" applyBorder="1" applyAlignment="1" applyProtection="1">
      <alignment horizontal="center" vertical="center"/>
      <protection hidden="1"/>
    </xf>
    <xf numFmtId="0" fontId="14" fillId="0" borderId="32" xfId="9" applyNumberFormat="1" applyFont="1" applyBorder="1" applyAlignment="1" applyProtection="1">
      <alignment horizontal="center" vertical="center"/>
      <protection hidden="1"/>
    </xf>
    <xf numFmtId="0" fontId="14" fillId="0" borderId="33" xfId="9" applyNumberFormat="1" applyFont="1" applyBorder="1" applyAlignment="1" applyProtection="1">
      <alignment horizontal="center" vertical="center"/>
      <protection hidden="1"/>
    </xf>
    <xf numFmtId="0" fontId="14" fillId="0" borderId="20" xfId="9" applyNumberFormat="1" applyFont="1" applyBorder="1" applyAlignment="1" applyProtection="1">
      <alignment horizontal="center" vertical="center"/>
      <protection hidden="1"/>
    </xf>
    <xf numFmtId="0" fontId="14" fillId="0" borderId="10" xfId="9" applyNumberFormat="1" applyFont="1" applyBorder="1" applyAlignment="1" applyProtection="1">
      <alignment horizontal="center" vertical="center" wrapText="1" justifyLastLine="1"/>
      <protection hidden="1"/>
    </xf>
    <xf numFmtId="0" fontId="14" fillId="0" borderId="11" xfId="9" applyNumberFormat="1" applyFont="1" applyBorder="1" applyAlignment="1" applyProtection="1">
      <alignment horizontal="center" vertical="center" wrapText="1" justifyLastLine="1"/>
      <protection hidden="1"/>
    </xf>
    <xf numFmtId="0" fontId="14" fillId="0" borderId="12" xfId="9" applyNumberFormat="1" applyFont="1" applyBorder="1" applyAlignment="1" applyProtection="1">
      <alignment horizontal="center" vertical="center" wrapText="1" justifyLastLine="1"/>
      <protection hidden="1"/>
    </xf>
    <xf numFmtId="0" fontId="14" fillId="0" borderId="16" xfId="9" applyNumberFormat="1" applyFont="1" applyBorder="1" applyAlignment="1" applyProtection="1">
      <alignment horizontal="center" vertical="center" wrapText="1" justifyLastLine="1"/>
      <protection hidden="1"/>
    </xf>
    <xf numFmtId="0" fontId="14" fillId="0" borderId="1" xfId="9" applyNumberFormat="1" applyFont="1" applyBorder="1" applyAlignment="1" applyProtection="1">
      <alignment horizontal="center" vertical="center" wrapText="1" justifyLastLine="1"/>
      <protection hidden="1"/>
    </xf>
    <xf numFmtId="0" fontId="14" fillId="0" borderId="17" xfId="9" applyNumberFormat="1" applyFont="1" applyBorder="1" applyAlignment="1" applyProtection="1">
      <alignment horizontal="center" vertical="center" wrapText="1" justifyLastLine="1"/>
      <protection hidden="1"/>
    </xf>
    <xf numFmtId="0" fontId="14" fillId="0" borderId="14" xfId="9" applyNumberFormat="1" applyFont="1" applyBorder="1" applyAlignment="1" applyProtection="1">
      <alignment horizontal="center" vertical="center" wrapText="1" justifyLastLine="1"/>
      <protection hidden="1"/>
    </xf>
    <xf numFmtId="0" fontId="14" fillId="0" borderId="19" xfId="9" applyNumberFormat="1" applyFont="1" applyBorder="1" applyAlignment="1" applyProtection="1">
      <alignment horizontal="center" vertical="center" wrapText="1" justifyLastLine="1"/>
      <protection hidden="1"/>
    </xf>
    <xf numFmtId="0" fontId="14" fillId="0" borderId="54" xfId="9" applyNumberFormat="1" applyFont="1" applyBorder="1" applyAlignment="1" applyProtection="1">
      <alignment horizontal="center" vertical="center" wrapText="1" justifyLastLine="1"/>
      <protection hidden="1"/>
    </xf>
    <xf numFmtId="0" fontId="14" fillId="0" borderId="55" xfId="9" applyNumberFormat="1" applyFont="1" applyBorder="1" applyAlignment="1" applyProtection="1">
      <alignment horizontal="center" vertical="center" wrapText="1" justifyLastLine="1"/>
      <protection hidden="1"/>
    </xf>
    <xf numFmtId="0" fontId="14" fillId="0" borderId="52" xfId="9" applyNumberFormat="1" applyFont="1" applyBorder="1" applyAlignment="1" applyProtection="1">
      <alignment horizontal="center" vertical="center"/>
      <protection hidden="1"/>
    </xf>
    <xf numFmtId="0" fontId="14" fillId="0" borderId="53" xfId="9" applyNumberFormat="1" applyFont="1" applyBorder="1" applyAlignment="1" applyProtection="1">
      <alignment horizontal="center" vertical="center"/>
      <protection hidden="1"/>
    </xf>
    <xf numFmtId="0" fontId="14" fillId="0" borderId="49" xfId="9" applyNumberFormat="1" applyFont="1" applyBorder="1" applyAlignment="1" applyProtection="1">
      <alignment horizontal="center" vertical="center"/>
      <protection hidden="1"/>
    </xf>
    <xf numFmtId="0" fontId="14" fillId="0" borderId="0" xfId="9" applyNumberFormat="1" applyFont="1" applyAlignment="1" applyProtection="1">
      <alignment horizontal="center" vertical="center"/>
      <protection hidden="1"/>
    </xf>
    <xf numFmtId="0" fontId="14" fillId="0" borderId="41" xfId="9" applyNumberFormat="1" applyFont="1" applyBorder="1" applyAlignment="1" applyProtection="1">
      <alignment horizontal="center" vertical="center"/>
      <protection hidden="1"/>
    </xf>
    <xf numFmtId="0" fontId="14" fillId="0" borderId="47" xfId="9" applyNumberFormat="1" applyFont="1" applyBorder="1" applyAlignment="1" applyProtection="1">
      <alignment horizontal="center" vertical="center"/>
      <protection hidden="1"/>
    </xf>
    <xf numFmtId="0" fontId="14" fillId="0" borderId="28" xfId="9" applyNumberFormat="1" applyFont="1" applyBorder="1" applyAlignment="1" applyProtection="1">
      <alignment horizontal="center" vertical="center"/>
      <protection hidden="1"/>
    </xf>
    <xf numFmtId="0" fontId="14" fillId="3" borderId="28" xfId="9" applyNumberFormat="1" applyFont="1" applyFill="1" applyBorder="1" applyAlignment="1" applyProtection="1">
      <alignment horizontal="center" vertical="center"/>
      <protection hidden="1"/>
    </xf>
    <xf numFmtId="0" fontId="14" fillId="0" borderId="36" xfId="9" applyNumberFormat="1" applyFont="1" applyBorder="1" applyAlignment="1" applyProtection="1">
      <alignment horizontal="center" vertical="center"/>
      <protection hidden="1"/>
    </xf>
    <xf numFmtId="0" fontId="14" fillId="0" borderId="39" xfId="9" applyNumberFormat="1" applyFont="1" applyBorder="1" applyAlignment="1" applyProtection="1">
      <alignment horizontal="center" vertical="center"/>
      <protection hidden="1"/>
    </xf>
    <xf numFmtId="0" fontId="14" fillId="0" borderId="49" xfId="9" applyNumberFormat="1" applyFont="1" applyBorder="1" applyAlignment="1" applyProtection="1">
      <alignment horizontal="center" vertical="center" wrapText="1"/>
      <protection hidden="1"/>
    </xf>
    <xf numFmtId="0" fontId="14" fillId="0" borderId="0" xfId="9" applyNumberFormat="1" applyFont="1" applyAlignment="1" applyProtection="1">
      <alignment horizontal="center" vertical="center" wrapText="1"/>
      <protection hidden="1"/>
    </xf>
    <xf numFmtId="0" fontId="14" fillId="0" borderId="41" xfId="9" applyNumberFormat="1" applyFont="1" applyBorder="1" applyAlignment="1" applyProtection="1">
      <alignment horizontal="center" vertical="center" wrapText="1"/>
      <protection hidden="1"/>
    </xf>
    <xf numFmtId="0" fontId="14" fillId="0" borderId="37" xfId="9" applyNumberFormat="1" applyFont="1" applyBorder="1" applyAlignment="1" applyProtection="1">
      <alignment horizontal="center" vertical="center" wrapText="1"/>
      <protection hidden="1"/>
    </xf>
    <xf numFmtId="0" fontId="14" fillId="0" borderId="28" xfId="9" applyNumberFormat="1" applyFont="1" applyBorder="1" applyAlignment="1" applyProtection="1">
      <alignment horizontal="center" vertical="center" wrapText="1"/>
      <protection hidden="1"/>
    </xf>
    <xf numFmtId="0" fontId="14" fillId="0" borderId="38" xfId="9" applyNumberFormat="1" applyFont="1" applyBorder="1" applyAlignment="1" applyProtection="1">
      <alignment horizontal="center" vertical="center" wrapText="1"/>
      <protection hidden="1"/>
    </xf>
    <xf numFmtId="0" fontId="14" fillId="0" borderId="43" xfId="9" applyNumberFormat="1" applyFont="1" applyBorder="1" applyAlignment="1" applyProtection="1">
      <alignment horizontal="center" vertical="center"/>
      <protection hidden="1"/>
    </xf>
    <xf numFmtId="0" fontId="14" fillId="0" borderId="27" xfId="9" applyNumberFormat="1" applyFont="1" applyBorder="1" applyAlignment="1" applyProtection="1">
      <alignment horizontal="center" vertical="center"/>
      <protection hidden="1"/>
    </xf>
    <xf numFmtId="0" fontId="14" fillId="0" borderId="38" xfId="9" applyNumberFormat="1" applyFont="1" applyBorder="1" applyAlignment="1" applyProtection="1">
      <alignment horizontal="center" vertical="center"/>
      <protection hidden="1"/>
    </xf>
    <xf numFmtId="0" fontId="14" fillId="3" borderId="27" xfId="9" applyNumberFormat="1" applyFont="1" applyFill="1" applyBorder="1" applyAlignment="1" applyProtection="1">
      <alignment horizontal="center" vertical="center"/>
      <protection hidden="1"/>
    </xf>
    <xf numFmtId="0" fontId="14" fillId="3" borderId="32" xfId="9" applyNumberFormat="1" applyFont="1" applyFill="1" applyBorder="1" applyAlignment="1" applyProtection="1">
      <alignment horizontal="left" vertical="center" wrapText="1"/>
      <protection locked="0" hidden="1"/>
    </xf>
    <xf numFmtId="0" fontId="14" fillId="3" borderId="33" xfId="9" applyNumberFormat="1" applyFont="1" applyFill="1" applyBorder="1" applyAlignment="1" applyProtection="1">
      <alignment horizontal="left" vertical="center" wrapText="1"/>
      <protection locked="0" hidden="1"/>
    </xf>
    <xf numFmtId="0" fontId="14" fillId="3" borderId="6" xfId="9" applyNumberFormat="1" applyFont="1" applyFill="1" applyBorder="1" applyAlignment="1" applyProtection="1">
      <alignment horizontal="left" vertical="center" wrapText="1"/>
      <protection locked="0" hidden="1"/>
    </xf>
    <xf numFmtId="0" fontId="14" fillId="3" borderId="20" xfId="9" applyNumberFormat="1" applyFont="1" applyFill="1" applyBorder="1" applyAlignment="1" applyProtection="1">
      <alignment horizontal="left" vertical="center" wrapText="1"/>
      <protection locked="0" hidden="1"/>
    </xf>
    <xf numFmtId="0" fontId="14" fillId="0" borderId="35" xfId="9" applyNumberFormat="1" applyFont="1" applyBorder="1" applyAlignment="1" applyProtection="1">
      <alignment horizontal="center" vertical="center"/>
      <protection hidden="1"/>
    </xf>
    <xf numFmtId="0" fontId="14" fillId="3" borderId="3" xfId="9" applyNumberFormat="1" applyFont="1" applyFill="1" applyBorder="1" applyAlignment="1" applyProtection="1">
      <alignment horizontal="left" vertical="center" wrapText="1"/>
      <protection locked="0" hidden="1"/>
    </xf>
    <xf numFmtId="0" fontId="14" fillId="3" borderId="36" xfId="9" applyNumberFormat="1" applyFont="1" applyFill="1" applyBorder="1" applyAlignment="1" applyProtection="1">
      <alignment horizontal="left" vertical="center" wrapText="1"/>
      <protection locked="0" hidden="1"/>
    </xf>
    <xf numFmtId="0" fontId="14" fillId="0" borderId="17" xfId="9" applyNumberFormat="1" applyFont="1" applyBorder="1" applyAlignment="1" applyProtection="1">
      <alignment horizontal="center" vertical="center"/>
      <protection hidden="1"/>
    </xf>
    <xf numFmtId="0" fontId="14" fillId="0" borderId="18" xfId="9" applyNumberFormat="1" applyFont="1" applyBorder="1" applyAlignment="1" applyProtection="1">
      <alignment horizontal="center" vertical="center"/>
      <protection hidden="1"/>
    </xf>
    <xf numFmtId="0" fontId="14" fillId="0" borderId="19" xfId="9" applyNumberFormat="1" applyFont="1" applyBorder="1" applyAlignment="1" applyProtection="1">
      <alignment horizontal="center" vertical="center"/>
      <protection hidden="1"/>
    </xf>
    <xf numFmtId="0" fontId="14" fillId="4" borderId="18" xfId="9" applyNumberFormat="1" applyFont="1" applyFill="1" applyBorder="1" applyAlignment="1" applyProtection="1">
      <alignment horizontal="center" vertical="center"/>
      <protection hidden="1"/>
    </xf>
    <xf numFmtId="0" fontId="14" fillId="3" borderId="18" xfId="9" applyNumberFormat="1" applyFont="1" applyFill="1" applyBorder="1" applyAlignment="1" applyProtection="1">
      <alignment horizontal="center" vertical="center"/>
      <protection hidden="1"/>
    </xf>
    <xf numFmtId="0" fontId="14" fillId="0" borderId="40" xfId="9" applyNumberFormat="1" applyFont="1" applyBorder="1" applyAlignment="1" applyProtection="1">
      <alignment horizontal="center" vertical="center"/>
      <protection hidden="1"/>
    </xf>
    <xf numFmtId="0" fontId="14" fillId="0" borderId="25" xfId="9" applyNumberFormat="1" applyFont="1" applyBorder="1" applyAlignment="1" applyProtection="1">
      <alignment horizontal="center" vertical="center"/>
      <protection hidden="1"/>
    </xf>
    <xf numFmtId="0" fontId="14" fillId="0" borderId="26" xfId="9" applyNumberFormat="1" applyFont="1" applyBorder="1" applyAlignment="1" applyProtection="1">
      <alignment horizontal="center" vertical="center"/>
      <protection hidden="1"/>
    </xf>
    <xf numFmtId="0" fontId="14" fillId="0" borderId="24" xfId="9" applyNumberFormat="1" applyFont="1" applyBorder="1" applyAlignment="1" applyProtection="1">
      <alignment horizontal="center" vertical="center"/>
      <protection hidden="1"/>
    </xf>
    <xf numFmtId="0" fontId="14" fillId="0" borderId="34" xfId="9" applyNumberFormat="1" applyFont="1" applyBorder="1" applyAlignment="1" applyProtection="1">
      <alignment horizontal="center" vertical="center"/>
      <protection hidden="1"/>
    </xf>
    <xf numFmtId="0" fontId="14" fillId="3" borderId="17" xfId="9" applyNumberFormat="1" applyFont="1" applyFill="1" applyBorder="1" applyAlignment="1" applyProtection="1">
      <alignment horizontal="center" vertical="center"/>
      <protection locked="0" hidden="1"/>
    </xf>
    <xf numFmtId="0" fontId="14" fillId="3" borderId="18" xfId="9" applyNumberFormat="1" applyFont="1" applyFill="1" applyBorder="1" applyAlignment="1" applyProtection="1">
      <alignment horizontal="center" vertical="center"/>
      <protection locked="0" hidden="1"/>
    </xf>
    <xf numFmtId="0" fontId="14" fillId="3" borderId="37" xfId="9" applyNumberFormat="1" applyFont="1" applyFill="1" applyBorder="1" applyAlignment="1" applyProtection="1">
      <alignment horizontal="center" vertical="center" shrinkToFit="1"/>
      <protection locked="0" hidden="1"/>
    </xf>
    <xf numFmtId="0" fontId="14" fillId="3" borderId="28" xfId="9" applyNumberFormat="1" applyFont="1" applyFill="1" applyBorder="1" applyAlignment="1" applyProtection="1">
      <alignment horizontal="center" vertical="center" shrinkToFit="1"/>
      <protection locked="0" hidden="1"/>
    </xf>
    <xf numFmtId="0" fontId="14" fillId="3" borderId="27" xfId="9" applyNumberFormat="1" applyFont="1" applyFill="1" applyBorder="1" applyAlignment="1" applyProtection="1">
      <alignment horizontal="center" vertical="center" shrinkToFit="1"/>
      <protection hidden="1"/>
    </xf>
    <xf numFmtId="0" fontId="14" fillId="3" borderId="28" xfId="9" applyNumberFormat="1" applyFont="1" applyFill="1" applyBorder="1" applyAlignment="1" applyProtection="1">
      <alignment horizontal="center" vertical="center" shrinkToFit="1"/>
      <protection hidden="1"/>
    </xf>
    <xf numFmtId="0" fontId="14" fillId="3" borderId="38" xfId="9" applyNumberFormat="1" applyFont="1" applyFill="1" applyBorder="1" applyAlignment="1" applyProtection="1">
      <alignment horizontal="center" vertical="center" shrinkToFit="1"/>
      <protection hidden="1"/>
    </xf>
    <xf numFmtId="0" fontId="14" fillId="3" borderId="28" xfId="9" applyNumberFormat="1" applyFont="1" applyFill="1" applyBorder="1" applyAlignment="1" applyProtection="1">
      <alignment horizontal="left" vertical="center" shrinkToFit="1"/>
      <protection hidden="1"/>
    </xf>
    <xf numFmtId="0" fontId="14" fillId="3" borderId="27" xfId="9" applyNumberFormat="1" applyFont="1" applyFill="1" applyBorder="1" applyAlignment="1" applyProtection="1">
      <alignment horizontal="left" vertical="center" shrinkToFit="1"/>
      <protection locked="0" hidden="1"/>
    </xf>
    <xf numFmtId="0" fontId="14" fillId="3" borderId="28" xfId="9" applyNumberFormat="1" applyFont="1" applyFill="1" applyBorder="1" applyAlignment="1" applyProtection="1">
      <alignment horizontal="left" vertical="center" shrinkToFit="1"/>
      <protection locked="0" hidden="1"/>
    </xf>
    <xf numFmtId="0" fontId="14" fillId="3" borderId="39" xfId="9" applyNumberFormat="1" applyFont="1" applyFill="1" applyBorder="1" applyAlignment="1" applyProtection="1">
      <alignment horizontal="left" vertical="center" shrinkToFit="1"/>
      <protection locked="0" hidden="1"/>
    </xf>
    <xf numFmtId="38" fontId="14" fillId="3" borderId="2" xfId="1" quotePrefix="1" applyFont="1" applyFill="1" applyBorder="1" applyAlignment="1" applyProtection="1">
      <alignment horizontal="center" vertical="center"/>
      <protection hidden="1"/>
    </xf>
    <xf numFmtId="38" fontId="14" fillId="3" borderId="3" xfId="1" applyFont="1" applyFill="1" applyBorder="1" applyAlignment="1" applyProtection="1">
      <alignment horizontal="center" vertical="center"/>
      <protection hidden="1"/>
    </xf>
    <xf numFmtId="38" fontId="14" fillId="3" borderId="5" xfId="1" applyFont="1" applyFill="1" applyBorder="1" applyAlignment="1" applyProtection="1">
      <alignment horizontal="center" vertical="center"/>
      <protection hidden="1"/>
    </xf>
    <xf numFmtId="38" fontId="14" fillId="3" borderId="6" xfId="1" applyFont="1" applyFill="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locked="0" hidden="1"/>
    </xf>
    <xf numFmtId="0" fontId="14" fillId="0" borderId="4" xfId="2" applyNumberFormat="1" applyFont="1" applyBorder="1" applyAlignment="1" applyProtection="1">
      <alignment horizontal="center" vertical="center"/>
      <protection locked="0" hidden="1"/>
    </xf>
    <xf numFmtId="0" fontId="14" fillId="0" borderId="6" xfId="2" applyNumberFormat="1" applyFont="1" applyBorder="1" applyAlignment="1" applyProtection="1">
      <alignment horizontal="center" vertical="center"/>
      <protection locked="0" hidden="1"/>
    </xf>
    <xf numFmtId="0" fontId="14" fillId="0" borderId="7" xfId="2" applyNumberFormat="1" applyFont="1" applyBorder="1" applyAlignment="1" applyProtection="1">
      <alignment horizontal="center" vertical="center"/>
      <protection locked="0" hidden="1"/>
    </xf>
    <xf numFmtId="0" fontId="14" fillId="0" borderId="35" xfId="2" applyNumberFormat="1" applyFont="1" applyBorder="1" applyAlignment="1" applyProtection="1">
      <alignment horizontal="left" vertical="center"/>
      <protection hidden="1"/>
    </xf>
    <xf numFmtId="0" fontId="14" fillId="0" borderId="3" xfId="2" applyNumberFormat="1" applyFont="1" applyBorder="1" applyAlignment="1" applyProtection="1">
      <alignment horizontal="left" vertical="center"/>
      <protection hidden="1"/>
    </xf>
    <xf numFmtId="0" fontId="14" fillId="0" borderId="4"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center" vertical="center"/>
      <protection locked="0" hidden="1"/>
    </xf>
    <xf numFmtId="0" fontId="14" fillId="0" borderId="18" xfId="2" applyNumberFormat="1" applyFont="1" applyBorder="1" applyAlignment="1" applyProtection="1">
      <alignment horizontal="center" vertical="center"/>
      <protection locked="0" hidden="1"/>
    </xf>
    <xf numFmtId="0" fontId="14" fillId="0" borderId="21" xfId="2" applyNumberFormat="1" applyFont="1" applyBorder="1" applyAlignment="1" applyProtection="1">
      <alignment horizontal="center" vertical="center"/>
      <protection locked="0" hidden="1"/>
    </xf>
    <xf numFmtId="0" fontId="14" fillId="0" borderId="2"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left" vertical="center"/>
      <protection locked="0" hidden="1"/>
    </xf>
    <xf numFmtId="0" fontId="14" fillId="0" borderId="18" xfId="2" applyNumberFormat="1" applyFont="1" applyBorder="1" applyAlignment="1" applyProtection="1">
      <alignment horizontal="left" vertical="center"/>
      <protection locked="0" hidden="1"/>
    </xf>
    <xf numFmtId="0" fontId="14" fillId="0" borderId="21" xfId="2" applyNumberFormat="1" applyFont="1" applyBorder="1" applyAlignment="1" applyProtection="1">
      <alignment horizontal="left" vertical="center"/>
      <protection locked="0" hidden="1"/>
    </xf>
    <xf numFmtId="0" fontId="14" fillId="0" borderId="34"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left" vertical="center"/>
      <protection hidden="1"/>
    </xf>
    <xf numFmtId="0" fontId="14" fillId="0" borderId="19"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center" vertical="center" shrinkToFit="1"/>
      <protection locked="0" hidden="1"/>
    </xf>
    <xf numFmtId="0" fontId="14" fillId="0" borderId="18" xfId="2" applyNumberFormat="1" applyFont="1" applyBorder="1" applyAlignment="1" applyProtection="1">
      <alignment horizontal="center" vertical="center" shrinkToFit="1"/>
      <protection locked="0" hidden="1"/>
    </xf>
    <xf numFmtId="0" fontId="14" fillId="0" borderId="21" xfId="2" applyNumberFormat="1" applyFont="1" applyBorder="1" applyAlignment="1" applyProtection="1">
      <alignment horizontal="center" vertical="center" shrinkToFit="1"/>
      <protection locked="0" hidden="1"/>
    </xf>
    <xf numFmtId="0" fontId="14" fillId="0" borderId="2" xfId="2" applyNumberFormat="1" applyFont="1" applyBorder="1" applyAlignment="1" applyProtection="1">
      <alignment horizontal="center" vertical="center"/>
      <protection locked="0" hidden="1"/>
    </xf>
    <xf numFmtId="0" fontId="14" fillId="0" borderId="5" xfId="2" applyNumberFormat="1" applyFont="1" applyBorder="1" applyAlignment="1" applyProtection="1">
      <alignment horizontal="center" vertical="center"/>
      <protection locked="0" hidden="1"/>
    </xf>
    <xf numFmtId="0" fontId="14" fillId="3" borderId="11" xfId="2" applyNumberFormat="1" applyFont="1" applyFill="1" applyBorder="1" applyAlignment="1" applyProtection="1">
      <alignment horizontal="center" vertical="center"/>
      <protection locked="0" hidden="1"/>
    </xf>
    <xf numFmtId="0" fontId="14" fillId="3" borderId="54" xfId="2" applyNumberFormat="1" applyFont="1" applyFill="1" applyBorder="1" applyAlignment="1" applyProtection="1">
      <alignment horizontal="center" vertical="center"/>
      <protection locked="0" hidden="1"/>
    </xf>
    <xf numFmtId="0" fontId="14" fillId="3" borderId="58" xfId="2" applyNumberFormat="1" applyFont="1" applyFill="1" applyBorder="1" applyAlignment="1" applyProtection="1">
      <alignment horizontal="center" vertical="center"/>
      <protection locked="0" hidden="1"/>
    </xf>
    <xf numFmtId="38" fontId="14" fillId="3" borderId="2" xfId="1" applyFont="1" applyFill="1" applyBorder="1" applyAlignment="1" applyProtection="1">
      <alignment horizontal="center" vertical="center"/>
      <protection hidden="1"/>
    </xf>
    <xf numFmtId="38" fontId="14" fillId="3" borderId="27" xfId="1" applyFont="1" applyFill="1" applyBorder="1" applyAlignment="1" applyProtection="1">
      <alignment horizontal="center" vertical="center"/>
      <protection hidden="1"/>
    </xf>
    <xf numFmtId="38" fontId="14" fillId="3" borderId="28" xfId="1" applyFont="1" applyFill="1" applyBorder="1" applyAlignment="1" applyProtection="1">
      <alignment horizontal="center" vertical="center"/>
      <protection hidden="1"/>
    </xf>
    <xf numFmtId="0" fontId="14" fillId="3" borderId="33" xfId="2" applyNumberFormat="1" applyFont="1" applyFill="1" applyBorder="1" applyAlignment="1" applyProtection="1">
      <alignment horizontal="center" vertical="center"/>
      <protection hidden="1"/>
    </xf>
    <xf numFmtId="0" fontId="14" fillId="3" borderId="49" xfId="2" applyNumberFormat="1" applyFont="1" applyFill="1" applyBorder="1" applyAlignment="1" applyProtection="1">
      <alignment horizontal="center" vertical="center" wrapText="1"/>
      <protection hidden="1"/>
    </xf>
    <xf numFmtId="0" fontId="14" fillId="3" borderId="41" xfId="2" applyNumberFormat="1" applyFont="1" applyFill="1" applyBorder="1" applyAlignment="1" applyProtection="1">
      <alignment horizontal="center" vertical="center" wrapText="1"/>
      <protection hidden="1"/>
    </xf>
    <xf numFmtId="0" fontId="14" fillId="3" borderId="47" xfId="2" applyNumberFormat="1" applyFont="1" applyFill="1" applyBorder="1" applyAlignment="1" applyProtection="1">
      <alignment horizontal="center" vertical="center" wrapText="1"/>
      <protection hidden="1"/>
    </xf>
    <xf numFmtId="0" fontId="14" fillId="3" borderId="6" xfId="2" applyNumberFormat="1" applyFont="1" applyFill="1" applyBorder="1" applyAlignment="1" applyProtection="1">
      <alignment horizontal="center" vertical="center" wrapText="1"/>
      <protection hidden="1"/>
    </xf>
    <xf numFmtId="0" fontId="14" fillId="3" borderId="7" xfId="2" applyNumberFormat="1" applyFont="1" applyFill="1" applyBorder="1" applyAlignment="1" applyProtection="1">
      <alignment horizontal="center" vertical="center" wrapText="1"/>
      <protection hidden="1"/>
    </xf>
    <xf numFmtId="38" fontId="14" fillId="3" borderId="43" xfId="1" applyFont="1" applyFill="1" applyBorder="1" applyAlignment="1" applyProtection="1">
      <alignment horizontal="center" vertical="center"/>
      <protection hidden="1"/>
    </xf>
    <xf numFmtId="38" fontId="14" fillId="3" borderId="0" xfId="1" applyFont="1" applyFill="1" applyAlignment="1" applyProtection="1">
      <alignment horizontal="center" vertical="center"/>
      <protection hidden="1"/>
    </xf>
    <xf numFmtId="0" fontId="14" fillId="0" borderId="129" xfId="2" applyNumberFormat="1" applyFont="1" applyBorder="1" applyAlignment="1" applyProtection="1">
      <alignment horizontal="center" vertical="center"/>
      <protection hidden="1"/>
    </xf>
    <xf numFmtId="0" fontId="14" fillId="0" borderId="64" xfId="2" applyNumberFormat="1" applyFont="1" applyBorder="1" applyAlignment="1" applyProtection="1">
      <alignment horizontal="center" vertical="center"/>
      <protection hidden="1"/>
    </xf>
    <xf numFmtId="0" fontId="14" fillId="3" borderId="28" xfId="2" applyNumberFormat="1" applyFont="1" applyFill="1" applyBorder="1" applyAlignment="1" applyProtection="1">
      <alignment horizontal="center" vertical="center" wrapText="1"/>
      <protection hidden="1"/>
    </xf>
    <xf numFmtId="0" fontId="14" fillId="3" borderId="38" xfId="2" applyNumberFormat="1" applyFont="1" applyFill="1" applyBorder="1" applyAlignment="1" applyProtection="1">
      <alignment horizontal="center" vertical="center" wrapText="1"/>
      <protection hidden="1"/>
    </xf>
    <xf numFmtId="0" fontId="14" fillId="3" borderId="37" xfId="2" applyNumberFormat="1" applyFont="1" applyFill="1" applyBorder="1" applyAlignment="1" applyProtection="1">
      <alignment horizontal="center" vertical="center" wrapText="1"/>
      <protection hidden="1"/>
    </xf>
    <xf numFmtId="0" fontId="14" fillId="0" borderId="65" xfId="2" applyNumberFormat="1" applyFont="1" applyBorder="1" applyAlignment="1" applyProtection="1">
      <alignment horizontal="center" vertical="center"/>
      <protection hidden="1"/>
    </xf>
    <xf numFmtId="0" fontId="14" fillId="0" borderId="30" xfId="2" applyNumberFormat="1" applyFont="1" applyBorder="1" applyAlignment="1" applyProtection="1">
      <alignment horizontal="left" vertical="center"/>
      <protection hidden="1"/>
    </xf>
    <xf numFmtId="0" fontId="14" fillId="0" borderId="13" xfId="2" applyNumberFormat="1" applyFont="1" applyBorder="1" applyAlignment="1" applyProtection="1">
      <alignment horizontal="left" vertical="center"/>
      <protection hidden="1"/>
    </xf>
    <xf numFmtId="0" fontId="14" fillId="0" borderId="15" xfId="2" applyNumberFormat="1" applyFont="1" applyBorder="1" applyAlignment="1" applyProtection="1">
      <alignment horizontal="left" vertical="center"/>
      <protection hidden="1"/>
    </xf>
    <xf numFmtId="0" fontId="14" fillId="4" borderId="49" xfId="2" applyNumberFormat="1" applyFont="1" applyFill="1" applyBorder="1" applyAlignment="1" applyProtection="1">
      <alignment horizontal="center"/>
      <protection hidden="1"/>
    </xf>
    <xf numFmtId="0" fontId="14" fillId="4" borderId="0" xfId="2" applyNumberFormat="1" applyFont="1" applyFill="1" applyAlignment="1" applyProtection="1">
      <alignment horizontal="center"/>
      <protection hidden="1"/>
    </xf>
    <xf numFmtId="0" fontId="14" fillId="4" borderId="47" xfId="2" applyNumberFormat="1" applyFont="1" applyFill="1" applyBorder="1" applyAlignment="1" applyProtection="1">
      <alignment horizontal="center"/>
      <protection hidden="1"/>
    </xf>
    <xf numFmtId="0" fontId="14" fillId="4" borderId="6" xfId="2" applyNumberFormat="1" applyFont="1" applyFill="1" applyBorder="1" applyAlignment="1" applyProtection="1">
      <alignment horizontal="center"/>
      <protection hidden="1"/>
    </xf>
    <xf numFmtId="0" fontId="14" fillId="4" borderId="0" xfId="2" applyNumberFormat="1" applyFont="1" applyFill="1" applyAlignment="1" applyProtection="1">
      <alignment horizontal="center" wrapText="1" shrinkToFit="1"/>
      <protection hidden="1"/>
    </xf>
    <xf numFmtId="0" fontId="14" fillId="4" borderId="0" xfId="2" applyNumberFormat="1" applyFont="1" applyFill="1" applyAlignment="1" applyProtection="1">
      <alignment horizontal="center" shrinkToFit="1"/>
      <protection hidden="1"/>
    </xf>
    <xf numFmtId="0" fontId="14" fillId="4" borderId="6" xfId="2" applyNumberFormat="1" applyFont="1" applyFill="1" applyBorder="1" applyAlignment="1" applyProtection="1">
      <alignment horizontal="center" shrinkToFit="1"/>
      <protection hidden="1"/>
    </xf>
    <xf numFmtId="0" fontId="14" fillId="4" borderId="0" xfId="2" applyNumberFormat="1" applyFont="1" applyFill="1" applyAlignment="1" applyProtection="1">
      <alignment horizontal="center" wrapText="1"/>
      <protection hidden="1"/>
    </xf>
    <xf numFmtId="0" fontId="14" fillId="4" borderId="50" xfId="2" applyNumberFormat="1" applyFont="1" applyFill="1" applyBorder="1" applyAlignment="1" applyProtection="1">
      <alignment horizontal="center"/>
      <protection hidden="1"/>
    </xf>
    <xf numFmtId="0" fontId="14" fillId="4" borderId="36" xfId="2" applyNumberFormat="1" applyFont="1" applyFill="1" applyBorder="1" applyAlignment="1" applyProtection="1">
      <alignment horizontal="center" vertical="center"/>
      <protection hidden="1"/>
    </xf>
    <xf numFmtId="0" fontId="14" fillId="4" borderId="20" xfId="2" applyNumberFormat="1" applyFont="1" applyFill="1" applyBorder="1" applyAlignment="1" applyProtection="1">
      <alignment horizontal="center" vertical="center"/>
      <protection hidden="1"/>
    </xf>
    <xf numFmtId="0" fontId="14" fillId="4" borderId="24" xfId="2" applyNumberFormat="1" applyFont="1" applyFill="1" applyBorder="1" applyAlignment="1" applyProtection="1">
      <alignment horizontal="center" vertical="center"/>
      <protection hidden="1"/>
    </xf>
    <xf numFmtId="0" fontId="14" fillId="4" borderId="26" xfId="2" applyNumberFormat="1" applyFont="1" applyFill="1" applyBorder="1" applyAlignment="1" applyProtection="1">
      <alignment horizontal="center" vertical="center"/>
      <protection hidden="1"/>
    </xf>
    <xf numFmtId="0" fontId="14" fillId="4" borderId="35" xfId="2" applyNumberFormat="1" applyFont="1" applyFill="1" applyBorder="1" applyAlignment="1" applyProtection="1">
      <alignment horizontal="center" vertical="center"/>
      <protection hidden="1"/>
    </xf>
    <xf numFmtId="0" fontId="14" fillId="4" borderId="0" xfId="2" applyNumberFormat="1" applyFont="1" applyFill="1" applyAlignment="1" applyProtection="1">
      <alignment horizontal="left" vertical="center"/>
      <protection hidden="1"/>
    </xf>
    <xf numFmtId="0" fontId="55" fillId="0" borderId="11" xfId="2" applyFont="1" applyBorder="1" applyAlignment="1" applyProtection="1">
      <alignment horizontal="center" vertical="center"/>
      <protection hidden="1"/>
    </xf>
    <xf numFmtId="0" fontId="55" fillId="0" borderId="54" xfId="2" applyFont="1" applyBorder="1" applyAlignment="1" applyProtection="1">
      <alignment horizontal="center" vertical="center"/>
      <protection hidden="1"/>
    </xf>
    <xf numFmtId="0" fontId="55" fillId="0" borderId="1" xfId="2" applyFont="1" applyBorder="1" applyAlignment="1" applyProtection="1">
      <alignment horizontal="center" vertical="center"/>
      <protection hidden="1"/>
    </xf>
    <xf numFmtId="0" fontId="55" fillId="0" borderId="55" xfId="2" applyFont="1" applyBorder="1" applyAlignment="1" applyProtection="1">
      <alignment horizontal="center" vertical="center"/>
      <protection hidden="1"/>
    </xf>
    <xf numFmtId="0" fontId="14" fillId="0" borderId="5" xfId="2" applyFont="1" applyBorder="1" applyAlignment="1" applyProtection="1">
      <alignment horizontal="right" vertical="center"/>
      <protection hidden="1"/>
    </xf>
    <xf numFmtId="0" fontId="14" fillId="0" borderId="6" xfId="2" applyFont="1" applyBorder="1" applyAlignment="1" applyProtection="1">
      <alignment horizontal="right" vertical="center"/>
      <protection hidden="1"/>
    </xf>
    <xf numFmtId="0" fontId="14" fillId="0" borderId="7" xfId="2" applyFont="1" applyBorder="1" applyAlignment="1" applyProtection="1">
      <alignment horizontal="right" vertical="center"/>
      <protection hidden="1"/>
    </xf>
    <xf numFmtId="38" fontId="14" fillId="0" borderId="1" xfId="1" applyFont="1" applyBorder="1" applyAlignment="1" applyProtection="1">
      <alignment horizontal="center" vertical="center"/>
      <protection hidden="1"/>
    </xf>
    <xf numFmtId="0" fontId="14" fillId="3" borderId="2" xfId="2" applyFont="1" applyFill="1" applyBorder="1" applyAlignment="1" applyProtection="1">
      <alignment horizontal="left" vertical="center"/>
      <protection hidden="1"/>
    </xf>
    <xf numFmtId="0" fontId="14" fillId="3" borderId="4" xfId="2" applyFont="1" applyFill="1" applyBorder="1" applyAlignment="1" applyProtection="1">
      <alignment horizontal="left" vertical="center"/>
      <protection hidden="1"/>
    </xf>
    <xf numFmtId="0" fontId="14" fillId="3" borderId="5" xfId="2" applyFont="1" applyFill="1" applyBorder="1" applyAlignment="1" applyProtection="1">
      <alignment horizontal="left" vertical="center"/>
      <protection hidden="1"/>
    </xf>
    <xf numFmtId="0" fontId="14" fillId="5" borderId="6" xfId="2" applyFont="1" applyFill="1" applyBorder="1" applyAlignment="1" applyProtection="1">
      <alignment horizontal="left" vertical="center"/>
      <protection hidden="1"/>
    </xf>
    <xf numFmtId="0" fontId="14" fillId="3" borderId="7" xfId="2" applyFont="1" applyFill="1" applyBorder="1" applyAlignment="1" applyProtection="1">
      <alignment horizontal="left" vertical="center"/>
      <protection hidden="1"/>
    </xf>
    <xf numFmtId="0" fontId="55" fillId="3" borderId="1" xfId="2" applyFont="1" applyFill="1" applyBorder="1" applyAlignment="1" applyProtection="1">
      <alignment horizontal="center" vertical="center" wrapText="1"/>
      <protection hidden="1"/>
    </xf>
    <xf numFmtId="0" fontId="55" fillId="3" borderId="55" xfId="2" applyFont="1" applyFill="1" applyBorder="1" applyAlignment="1" applyProtection="1">
      <alignment horizontal="center" vertical="center" wrapText="1"/>
      <protection hidden="1"/>
    </xf>
    <xf numFmtId="0" fontId="14" fillId="3" borderId="6" xfId="2" applyFont="1" applyFill="1" applyBorder="1" applyAlignment="1" applyProtection="1">
      <alignment horizontal="left" vertical="center"/>
      <protection hidden="1"/>
    </xf>
    <xf numFmtId="0" fontId="14" fillId="3" borderId="16" xfId="2" applyFont="1" applyFill="1" applyBorder="1" applyAlignment="1" applyProtection="1">
      <alignment horizontal="left" vertical="center"/>
      <protection hidden="1"/>
    </xf>
    <xf numFmtId="0" fontId="14" fillId="3" borderId="1" xfId="2" applyFont="1" applyFill="1" applyBorder="1" applyAlignment="1" applyProtection="1">
      <alignment horizontal="left" vertical="center"/>
      <protection hidden="1"/>
    </xf>
    <xf numFmtId="38" fontId="14" fillId="3" borderId="1" xfId="1" applyFont="1" applyFill="1" applyBorder="1" applyAlignment="1" applyProtection="1">
      <alignment horizontal="center" vertical="center"/>
      <protection hidden="1"/>
    </xf>
    <xf numFmtId="0" fontId="55" fillId="3" borderId="23" xfId="2" applyFont="1" applyFill="1" applyBorder="1" applyAlignment="1" applyProtection="1">
      <alignment horizontal="center" vertical="center" wrapText="1"/>
      <protection hidden="1"/>
    </xf>
    <xf numFmtId="0" fontId="55" fillId="3" borderId="5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left" vertical="center"/>
      <protection hidden="1"/>
    </xf>
    <xf numFmtId="38" fontId="14" fillId="3" borderId="23" xfId="1" applyFont="1" applyFill="1" applyBorder="1" applyAlignment="1" applyProtection="1">
      <alignment horizontal="center" vertical="center"/>
      <protection hidden="1"/>
    </xf>
    <xf numFmtId="38" fontId="14" fillId="0" borderId="23" xfId="1" applyFont="1" applyBorder="1" applyAlignment="1" applyProtection="1">
      <alignment horizontal="center" vertical="center"/>
      <protection hidden="1"/>
    </xf>
    <xf numFmtId="0" fontId="14" fillId="3" borderId="27" xfId="2" applyFont="1" applyFill="1" applyBorder="1" applyAlignment="1" applyProtection="1">
      <alignment horizontal="left" vertical="center"/>
      <protection hidden="1"/>
    </xf>
    <xf numFmtId="0" fontId="14" fillId="3" borderId="38" xfId="2" applyFont="1" applyFill="1" applyBorder="1" applyAlignment="1" applyProtection="1">
      <alignment horizontal="left" vertical="center"/>
      <protection hidden="1"/>
    </xf>
    <xf numFmtId="0" fontId="14" fillId="3" borderId="22" xfId="2" applyFont="1" applyFill="1" applyBorder="1" applyAlignment="1" applyProtection="1">
      <alignment horizontal="left" vertical="center"/>
      <protection hidden="1"/>
    </xf>
    <xf numFmtId="0" fontId="14" fillId="3" borderId="23" xfId="2" applyFont="1" applyFill="1" applyBorder="1" applyAlignment="1" applyProtection="1">
      <alignment horizontal="left" vertical="center"/>
      <protection hidden="1"/>
    </xf>
    <xf numFmtId="0" fontId="14" fillId="0" borderId="12" xfId="2" applyFont="1" applyBorder="1" applyAlignment="1" applyProtection="1">
      <alignment horizontal="center" vertical="center"/>
      <protection hidden="1"/>
    </xf>
    <xf numFmtId="0" fontId="14" fillId="0" borderId="13" xfId="2" applyFont="1" applyBorder="1" applyAlignment="1" applyProtection="1">
      <alignment horizontal="center" vertical="center"/>
      <protection hidden="1"/>
    </xf>
    <xf numFmtId="0" fontId="14" fillId="0" borderId="14" xfId="2" applyFont="1" applyBorder="1" applyAlignment="1" applyProtection="1">
      <alignment horizontal="center" vertical="center"/>
      <protection hidden="1"/>
    </xf>
    <xf numFmtId="0" fontId="14" fillId="0" borderId="8" xfId="2" applyFont="1" applyBorder="1" applyAlignment="1" applyProtection="1">
      <alignment horizontal="center" vertical="center" wrapText="1"/>
      <protection hidden="1"/>
    </xf>
    <xf numFmtId="0" fontId="14" fillId="0" borderId="8" xfId="2" applyFont="1" applyBorder="1" applyAlignment="1" applyProtection="1">
      <alignment horizontal="center" vertical="center"/>
      <protection hidden="1"/>
    </xf>
    <xf numFmtId="0" fontId="14" fillId="0" borderId="9" xfId="2" applyFont="1" applyBorder="1" applyAlignment="1" applyProtection="1">
      <alignment horizontal="right" vertical="center"/>
      <protection hidden="1"/>
    </xf>
    <xf numFmtId="0" fontId="14" fillId="3" borderId="43" xfId="2" applyFont="1" applyFill="1" applyBorder="1" applyAlignment="1" applyProtection="1">
      <alignment horizontal="center" vertical="center"/>
      <protection hidden="1"/>
    </xf>
    <xf numFmtId="0" fontId="55" fillId="3" borderId="1" xfId="2" applyFont="1" applyFill="1" applyBorder="1" applyAlignment="1" applyProtection="1">
      <alignment horizontal="left" vertical="center" wrapText="1"/>
      <protection hidden="1"/>
    </xf>
    <xf numFmtId="0" fontId="55" fillId="3" borderId="55" xfId="2" applyFont="1" applyFill="1" applyBorder="1" applyAlignment="1" applyProtection="1">
      <alignment horizontal="left" vertical="center" wrapText="1"/>
      <protection hidden="1"/>
    </xf>
    <xf numFmtId="0" fontId="14" fillId="3" borderId="17" xfId="2" applyFont="1" applyFill="1" applyBorder="1" applyAlignment="1" applyProtection="1">
      <alignment horizontal="left" vertical="center"/>
      <protection hidden="1"/>
    </xf>
    <xf numFmtId="0" fontId="14" fillId="3" borderId="2" xfId="2" applyFont="1" applyFill="1" applyBorder="1" applyAlignment="1" applyProtection="1">
      <alignment horizontal="left" vertical="center" wrapText="1"/>
      <protection hidden="1"/>
    </xf>
    <xf numFmtId="0" fontId="14" fillId="3" borderId="3" xfId="2" applyFont="1" applyFill="1" applyBorder="1" applyAlignment="1" applyProtection="1">
      <alignment horizontal="left" vertical="center" wrapText="1"/>
      <protection hidden="1"/>
    </xf>
    <xf numFmtId="0" fontId="14" fillId="3" borderId="4" xfId="2" applyFont="1" applyFill="1" applyBorder="1" applyAlignment="1" applyProtection="1">
      <alignment horizontal="left" vertical="center" wrapText="1"/>
      <protection hidden="1"/>
    </xf>
    <xf numFmtId="0" fontId="14" fillId="3" borderId="5" xfId="2" applyFont="1" applyFill="1" applyBorder="1" applyAlignment="1" applyProtection="1">
      <alignment horizontal="left" vertical="center" wrapText="1"/>
      <protection hidden="1"/>
    </xf>
    <xf numFmtId="0" fontId="14" fillId="3" borderId="6" xfId="2" applyFont="1" applyFill="1" applyBorder="1" applyAlignment="1" applyProtection="1">
      <alignment horizontal="left" vertical="center" wrapText="1"/>
      <protection hidden="1"/>
    </xf>
    <xf numFmtId="0" fontId="14" fillId="3" borderId="7" xfId="2" applyFont="1" applyFill="1" applyBorder="1" applyAlignment="1" applyProtection="1">
      <alignment horizontal="left" vertical="center" wrapText="1"/>
      <protection hidden="1"/>
    </xf>
    <xf numFmtId="38" fontId="14" fillId="3" borderId="19" xfId="1" applyFont="1" applyFill="1" applyBorder="1" applyAlignment="1" applyProtection="1">
      <alignment horizontal="center" vertical="center"/>
      <protection hidden="1"/>
    </xf>
    <xf numFmtId="0" fontId="14" fillId="3" borderId="24" xfId="2" applyFont="1" applyFill="1" applyBorder="1" applyAlignment="1" applyProtection="1">
      <alignment horizontal="left" vertical="center"/>
      <protection hidden="1"/>
    </xf>
    <xf numFmtId="0" fontId="14" fillId="3" borderId="27" xfId="2" applyFont="1" applyFill="1" applyBorder="1" applyAlignment="1" applyProtection="1">
      <alignment horizontal="left" vertical="center" wrapText="1"/>
      <protection hidden="1"/>
    </xf>
    <xf numFmtId="0" fontId="14" fillId="3" borderId="28" xfId="2" applyFont="1" applyFill="1" applyBorder="1" applyAlignment="1" applyProtection="1">
      <alignment horizontal="left" vertical="center" wrapText="1"/>
      <protection hidden="1"/>
    </xf>
    <xf numFmtId="0" fontId="14" fillId="3" borderId="38" xfId="2" applyFont="1" applyFill="1" applyBorder="1" applyAlignment="1" applyProtection="1">
      <alignment horizontal="left" vertical="center" wrapText="1"/>
      <protection hidden="1"/>
    </xf>
    <xf numFmtId="0" fontId="14" fillId="3" borderId="23" xfId="2" applyFont="1" applyFill="1" applyBorder="1" applyAlignment="1" applyProtection="1">
      <alignment horizontal="center" vertical="center"/>
      <protection hidden="1"/>
    </xf>
    <xf numFmtId="0" fontId="55" fillId="3" borderId="23" xfId="2" applyFont="1" applyFill="1" applyBorder="1" applyAlignment="1" applyProtection="1">
      <alignment horizontal="left" vertical="center" wrapText="1"/>
      <protection hidden="1"/>
    </xf>
    <xf numFmtId="0" fontId="55" fillId="3" borderId="58" xfId="2" applyFont="1" applyFill="1" applyBorder="1" applyAlignment="1" applyProtection="1">
      <alignment horizontal="left" vertical="center" wrapText="1"/>
      <protection hidden="1"/>
    </xf>
    <xf numFmtId="0" fontId="14" fillId="3" borderId="16" xfId="2" applyNumberFormat="1" applyFont="1" applyFill="1" applyBorder="1" applyAlignment="1" applyProtection="1">
      <alignment horizontal="left" vertical="center" wrapText="1"/>
      <protection locked="0" hidden="1"/>
    </xf>
    <xf numFmtId="0" fontId="14" fillId="3" borderId="22" xfId="2" applyNumberFormat="1" applyFont="1" applyFill="1" applyBorder="1" applyAlignment="1" applyProtection="1">
      <alignment horizontal="left" vertical="center" wrapText="1"/>
      <protection locked="0" hidden="1"/>
    </xf>
    <xf numFmtId="0" fontId="14" fillId="3" borderId="26" xfId="2" applyNumberFormat="1" applyFont="1" applyFill="1" applyBorder="1" applyAlignment="1" applyProtection="1">
      <alignment horizontal="left" vertical="center" wrapText="1"/>
      <protection hidden="1"/>
    </xf>
    <xf numFmtId="0" fontId="14" fillId="0" borderId="10" xfId="2" applyNumberFormat="1" applyFont="1" applyBorder="1" applyAlignment="1" applyProtection="1">
      <alignment horizontal="left" vertical="center"/>
      <protection hidden="1"/>
    </xf>
    <xf numFmtId="0" fontId="14" fillId="0" borderId="11" xfId="2" applyNumberFormat="1" applyFont="1" applyBorder="1" applyAlignment="1" applyProtection="1">
      <alignment horizontal="left" vertical="center"/>
      <protection hidden="1"/>
    </xf>
    <xf numFmtId="0" fontId="14" fillId="0" borderId="14" xfId="2" applyNumberFormat="1" applyFont="1" applyBorder="1" applyAlignment="1" applyProtection="1">
      <alignment horizontal="left" vertical="center"/>
      <protection hidden="1"/>
    </xf>
    <xf numFmtId="0" fontId="14" fillId="0" borderId="54" xfId="2" applyNumberFormat="1" applyFont="1" applyBorder="1" applyAlignment="1" applyProtection="1">
      <alignment horizontal="left" vertical="center"/>
      <protection hidden="1"/>
    </xf>
    <xf numFmtId="0" fontId="14" fillId="0" borderId="16" xfId="2" applyNumberFormat="1" applyFont="1" applyBorder="1" applyAlignment="1" applyProtection="1">
      <alignment horizontal="left" vertical="center"/>
      <protection hidden="1"/>
    </xf>
    <xf numFmtId="0" fontId="14" fillId="0" borderId="1" xfId="2" applyNumberFormat="1" applyFont="1" applyBorder="1" applyAlignment="1" applyProtection="1">
      <alignment horizontal="left" vertical="center"/>
      <protection hidden="1"/>
    </xf>
    <xf numFmtId="0" fontId="14" fillId="0" borderId="9" xfId="2" applyNumberFormat="1" applyFont="1" applyBorder="1" applyAlignment="1" applyProtection="1">
      <alignment horizontal="left" vertical="center"/>
      <protection hidden="1"/>
    </xf>
    <xf numFmtId="0" fontId="14" fillId="0" borderId="57" xfId="2" applyNumberFormat="1" applyFont="1" applyBorder="1" applyAlignment="1" applyProtection="1">
      <alignment horizontal="left" vertical="center"/>
      <protection hidden="1"/>
    </xf>
    <xf numFmtId="0" fontId="14" fillId="3" borderId="13" xfId="2" applyNumberFormat="1" applyFont="1" applyFill="1" applyBorder="1" applyAlignment="1" applyProtection="1">
      <alignment horizontal="left" vertical="center"/>
      <protection hidden="1"/>
    </xf>
    <xf numFmtId="0" fontId="14" fillId="4" borderId="37" xfId="2" applyNumberFormat="1" applyFont="1" applyFill="1" applyBorder="1" applyAlignment="1" applyProtection="1">
      <alignment horizontal="center" vertical="center"/>
      <protection hidden="1"/>
    </xf>
    <xf numFmtId="0" fontId="14" fillId="0" borderId="234" xfId="2" applyNumberFormat="1" applyFont="1" applyBorder="1" applyAlignment="1" applyProtection="1">
      <alignment horizontal="center" vertical="center"/>
      <protection hidden="1"/>
    </xf>
    <xf numFmtId="0" fontId="14" fillId="0" borderId="235" xfId="2" applyNumberFormat="1" applyFont="1" applyBorder="1" applyAlignment="1" applyProtection="1">
      <alignment horizontal="center" vertical="center"/>
      <protection hidden="1"/>
    </xf>
    <xf numFmtId="0" fontId="14" fillId="0" borderId="236" xfId="2" applyNumberFormat="1" applyFont="1" applyBorder="1" applyAlignment="1" applyProtection="1">
      <alignment horizontal="center" vertical="center"/>
      <protection hidden="1"/>
    </xf>
    <xf numFmtId="0" fontId="14" fillId="0" borderId="34" xfId="2" applyNumberFormat="1" applyFont="1" applyBorder="1" applyAlignment="1" applyProtection="1">
      <alignment horizontal="center" vertical="center" wrapText="1"/>
      <protection hidden="1"/>
    </xf>
    <xf numFmtId="0" fontId="14" fillId="0" borderId="18" xfId="2" applyNumberFormat="1" applyFont="1" applyBorder="1" applyAlignment="1" applyProtection="1">
      <alignment horizontal="center" vertical="center" wrapText="1"/>
      <protection hidden="1"/>
    </xf>
    <xf numFmtId="0" fontId="14" fillId="0" borderId="19" xfId="2" applyNumberFormat="1" applyFont="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protection hidden="1"/>
    </xf>
    <xf numFmtId="0" fontId="20" fillId="0" borderId="7" xfId="2" applyNumberFormat="1" applyFont="1" applyBorder="1" applyAlignment="1" applyProtection="1">
      <alignment horizontal="center" vertical="center"/>
      <protection hidden="1"/>
    </xf>
    <xf numFmtId="0" fontId="20" fillId="0" borderId="20"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shrinkToFit="1"/>
      <protection locked="0" hidden="1"/>
    </xf>
    <xf numFmtId="0" fontId="14" fillId="3" borderId="4" xfId="2" applyNumberFormat="1" applyFont="1" applyFill="1" applyBorder="1" applyAlignment="1" applyProtection="1">
      <alignment horizontal="center" vertical="center" shrinkToFit="1"/>
      <protection locked="0" hidden="1"/>
    </xf>
    <xf numFmtId="0" fontId="14" fillId="3" borderId="5" xfId="2" applyNumberFormat="1" applyFont="1" applyFill="1" applyBorder="1" applyAlignment="1" applyProtection="1">
      <alignment horizontal="center" vertical="center" shrinkToFit="1"/>
      <protection locked="0" hidden="1"/>
    </xf>
    <xf numFmtId="0" fontId="14" fillId="3" borderId="7" xfId="2" applyNumberFormat="1" applyFont="1" applyFill="1" applyBorder="1" applyAlignment="1" applyProtection="1">
      <alignment horizontal="center" vertical="center" shrinkToFit="1"/>
      <protection locked="0" hidden="1"/>
    </xf>
    <xf numFmtId="0" fontId="14" fillId="3" borderId="27" xfId="2" applyNumberFormat="1" applyFont="1" applyFill="1" applyBorder="1" applyAlignment="1" applyProtection="1">
      <alignment horizontal="center" vertical="center" shrinkToFit="1"/>
      <protection locked="0" hidden="1"/>
    </xf>
    <xf numFmtId="0" fontId="14" fillId="3" borderId="38" xfId="2" applyNumberFormat="1" applyFont="1" applyFill="1" applyBorder="1" applyAlignment="1" applyProtection="1">
      <alignment horizontal="center" vertical="center" shrinkToFit="1"/>
      <protection locked="0" hidden="1"/>
    </xf>
    <xf numFmtId="0" fontId="14" fillId="0" borderId="10" xfId="5" applyNumberFormat="1" applyFont="1" applyBorder="1" applyAlignment="1" applyProtection="1">
      <alignment horizontal="center" vertical="center"/>
      <protection hidden="1"/>
    </xf>
    <xf numFmtId="0" fontId="14" fillId="0" borderId="11" xfId="5" applyNumberFormat="1" applyFont="1" applyBorder="1" applyAlignment="1" applyProtection="1">
      <alignment horizontal="center" vertical="center"/>
      <protection hidden="1"/>
    </xf>
    <xf numFmtId="0" fontId="14" fillId="0" borderId="16" xfId="5" applyNumberFormat="1" applyFont="1" applyBorder="1" applyAlignment="1" applyProtection="1">
      <alignment horizontal="center" vertical="center"/>
      <protection hidden="1"/>
    </xf>
    <xf numFmtId="0" fontId="14" fillId="0" borderId="1" xfId="5" applyNumberFormat="1" applyFont="1" applyBorder="1" applyAlignment="1" applyProtection="1">
      <alignment horizontal="center" vertical="center"/>
      <protection hidden="1"/>
    </xf>
    <xf numFmtId="0" fontId="14" fillId="0" borderId="31" xfId="5" applyNumberFormat="1" applyFont="1" applyBorder="1" applyAlignment="1" applyProtection="1">
      <alignment horizontal="center" vertical="center"/>
      <protection hidden="1"/>
    </xf>
    <xf numFmtId="0" fontId="14" fillId="0" borderId="32" xfId="5" applyNumberFormat="1" applyFont="1" applyBorder="1" applyAlignment="1" applyProtection="1">
      <alignment horizontal="center" vertical="center"/>
      <protection hidden="1"/>
    </xf>
    <xf numFmtId="0" fontId="14" fillId="0" borderId="5" xfId="5" applyNumberFormat="1" applyFont="1" applyBorder="1" applyAlignment="1" applyProtection="1">
      <alignment horizontal="center" vertical="center"/>
      <protection hidden="1"/>
    </xf>
    <xf numFmtId="0" fontId="14" fillId="0" borderId="6" xfId="5" applyNumberFormat="1" applyFont="1" applyBorder="1" applyAlignment="1" applyProtection="1">
      <alignment horizontal="center" vertical="center"/>
      <protection hidden="1"/>
    </xf>
    <xf numFmtId="0" fontId="14" fillId="4" borderId="52" xfId="2" applyNumberFormat="1" applyFont="1" applyFill="1" applyBorder="1" applyAlignment="1" applyProtection="1">
      <alignment horizontal="center" vertical="center"/>
      <protection hidden="1"/>
    </xf>
    <xf numFmtId="0" fontId="14" fillId="4" borderId="33" xfId="2" applyNumberFormat="1" applyFont="1" applyFill="1" applyBorder="1" applyAlignment="1" applyProtection="1">
      <alignment horizontal="center" vertical="center"/>
      <protection hidden="1"/>
    </xf>
    <xf numFmtId="0" fontId="14" fillId="0" borderId="35" xfId="5" applyNumberFormat="1" applyFont="1" applyBorder="1" applyAlignment="1" applyProtection="1">
      <alignment horizontal="center" vertical="center"/>
      <protection hidden="1"/>
    </xf>
    <xf numFmtId="0" fontId="14" fillId="0" borderId="4" xfId="5" applyNumberFormat="1" applyFont="1" applyBorder="1" applyAlignment="1" applyProtection="1">
      <alignment horizontal="center" vertical="center"/>
      <protection hidden="1"/>
    </xf>
    <xf numFmtId="0" fontId="14" fillId="0" borderId="47" xfId="5" applyNumberFormat="1" applyFont="1" applyBorder="1" applyAlignment="1" applyProtection="1">
      <alignment horizontal="center" vertical="center"/>
      <protection hidden="1"/>
    </xf>
    <xf numFmtId="0" fontId="14" fillId="0" borderId="7" xfId="5" applyNumberFormat="1" applyFont="1" applyBorder="1" applyAlignment="1" applyProtection="1">
      <alignment horizontal="center" vertical="center"/>
      <protection hidden="1"/>
    </xf>
    <xf numFmtId="0" fontId="14" fillId="3" borderId="3" xfId="5" applyNumberFormat="1" applyFont="1" applyFill="1" applyBorder="1" applyAlignment="1" applyProtection="1">
      <alignment horizontal="center" vertical="center"/>
      <protection hidden="1"/>
    </xf>
    <xf numFmtId="0" fontId="14" fillId="3" borderId="6" xfId="5" applyNumberFormat="1" applyFont="1" applyFill="1" applyBorder="1" applyAlignment="1" applyProtection="1">
      <alignment horizontal="center" vertical="center"/>
      <protection hidden="1"/>
    </xf>
    <xf numFmtId="0" fontId="14" fillId="0" borderId="3" xfId="5" applyNumberFormat="1" applyFont="1" applyBorder="1" applyAlignment="1" applyProtection="1">
      <alignment horizontal="center" vertical="center"/>
      <protection hidden="1"/>
    </xf>
    <xf numFmtId="0" fontId="14" fillId="0" borderId="3" xfId="5" applyNumberFormat="1" applyFont="1" applyBorder="1" applyAlignment="1" applyProtection="1">
      <alignment horizontal="center" vertical="center"/>
      <protection locked="0" hidden="1"/>
    </xf>
    <xf numFmtId="0" fontId="14" fillId="0" borderId="6" xfId="5" applyNumberFormat="1" applyFont="1" applyBorder="1" applyAlignment="1" applyProtection="1">
      <alignment horizontal="center" vertical="center"/>
      <protection locked="0" hidden="1"/>
    </xf>
    <xf numFmtId="0" fontId="14" fillId="3" borderId="35" xfId="2" applyNumberFormat="1" applyFont="1" applyFill="1" applyBorder="1" applyAlignment="1" applyProtection="1">
      <alignment horizontal="left" vertical="center" wrapText="1"/>
      <protection hidden="1"/>
    </xf>
    <xf numFmtId="0" fontId="14" fillId="0" borderId="37" xfId="5" applyNumberFormat="1" applyFont="1" applyBorder="1" applyAlignment="1" applyProtection="1">
      <alignment horizontal="center" vertical="center"/>
      <protection hidden="1"/>
    </xf>
    <xf numFmtId="0" fontId="14" fillId="0" borderId="38" xfId="5" applyNumberFormat="1" applyFont="1" applyBorder="1" applyAlignment="1" applyProtection="1">
      <alignment horizontal="center" vertical="center"/>
      <protection hidden="1"/>
    </xf>
    <xf numFmtId="0" fontId="14" fillId="3" borderId="28" xfId="5" applyNumberFormat="1" applyFont="1" applyFill="1" applyBorder="1" applyAlignment="1" applyProtection="1">
      <alignment horizontal="center" vertical="center"/>
      <protection hidden="1"/>
    </xf>
    <xf numFmtId="0" fontId="14" fillId="0" borderId="28" xfId="5" applyNumberFormat="1" applyFont="1" applyBorder="1" applyAlignment="1" applyProtection="1">
      <alignment horizontal="center" vertical="center"/>
      <protection hidden="1"/>
    </xf>
    <xf numFmtId="0" fontId="14" fillId="0" borderId="28" xfId="5" applyNumberFormat="1" applyFont="1" applyBorder="1" applyAlignment="1" applyProtection="1">
      <alignment horizontal="center" vertical="center"/>
      <protection locked="0" hidden="1"/>
    </xf>
    <xf numFmtId="0" fontId="47" fillId="0" borderId="13" xfId="2" applyNumberFormat="1" applyFont="1" applyBorder="1" applyAlignment="1" applyProtection="1">
      <alignment horizontal="center" vertical="center"/>
      <protection hidden="1"/>
    </xf>
    <xf numFmtId="0" fontId="47" fillId="0" borderId="15"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left" vertical="center" wrapText="1"/>
      <protection locked="0" hidden="1"/>
    </xf>
    <xf numFmtId="0" fontId="14" fillId="3" borderId="3" xfId="2" applyNumberFormat="1" applyFont="1" applyFill="1" applyBorder="1" applyAlignment="1" applyProtection="1">
      <alignment horizontal="left" vertical="center" wrapText="1"/>
      <protection locked="0" hidden="1"/>
    </xf>
    <xf numFmtId="0" fontId="14" fillId="3" borderId="4" xfId="2" applyNumberFormat="1" applyFont="1" applyFill="1" applyBorder="1" applyAlignment="1" applyProtection="1">
      <alignment horizontal="left" vertical="center" wrapText="1"/>
      <protection locked="0" hidden="1"/>
    </xf>
    <xf numFmtId="0" fontId="14" fillId="3" borderId="5" xfId="2" applyNumberFormat="1" applyFont="1" applyFill="1" applyBorder="1" applyAlignment="1" applyProtection="1">
      <alignment horizontal="left" vertical="center" wrapText="1"/>
      <protection locked="0" hidden="1"/>
    </xf>
    <xf numFmtId="0" fontId="14" fillId="3" borderId="7" xfId="2" applyNumberFormat="1" applyFont="1" applyFill="1" applyBorder="1" applyAlignment="1" applyProtection="1">
      <alignment horizontal="left" vertical="center" wrapText="1"/>
      <protection locked="0" hidden="1"/>
    </xf>
    <xf numFmtId="0" fontId="14" fillId="3" borderId="43" xfId="2" applyNumberFormat="1" applyFont="1" applyFill="1" applyBorder="1" applyAlignment="1" applyProtection="1">
      <alignment horizontal="left" vertical="center" wrapText="1"/>
      <protection locked="0" hidden="1"/>
    </xf>
    <xf numFmtId="0" fontId="14" fillId="3" borderId="41" xfId="2" applyNumberFormat="1" applyFont="1" applyFill="1" applyBorder="1" applyAlignment="1" applyProtection="1">
      <alignment horizontal="left" vertical="center" wrapText="1"/>
      <protection locked="0" hidden="1"/>
    </xf>
    <xf numFmtId="0" fontId="19" fillId="0" borderId="52" xfId="2" applyNumberFormat="1" applyFont="1" applyBorder="1" applyAlignment="1" applyProtection="1">
      <alignment horizontal="left" vertical="center"/>
      <protection hidden="1"/>
    </xf>
    <xf numFmtId="0" fontId="19" fillId="0" borderId="32" xfId="2" applyNumberFormat="1" applyFont="1" applyBorder="1" applyAlignment="1" applyProtection="1">
      <alignment horizontal="left" vertical="center"/>
      <protection hidden="1"/>
    </xf>
    <xf numFmtId="0" fontId="19" fillId="0" borderId="53" xfId="2" applyNumberFormat="1" applyFont="1" applyBorder="1" applyAlignment="1" applyProtection="1">
      <alignment horizontal="left" vertical="center"/>
      <protection hidden="1"/>
    </xf>
    <xf numFmtId="0" fontId="19" fillId="0" borderId="37" xfId="2" applyNumberFormat="1" applyFont="1" applyBorder="1" applyAlignment="1" applyProtection="1">
      <alignment horizontal="left" vertical="center"/>
      <protection hidden="1"/>
    </xf>
    <xf numFmtId="0" fontId="19" fillId="0" borderId="28" xfId="2" applyNumberFormat="1" applyFont="1" applyBorder="1" applyAlignment="1" applyProtection="1">
      <alignment horizontal="left" vertical="center"/>
      <protection hidden="1"/>
    </xf>
    <xf numFmtId="0" fontId="19" fillId="0" borderId="38" xfId="2" applyNumberFormat="1" applyFont="1" applyBorder="1" applyAlignment="1" applyProtection="1">
      <alignment horizontal="left" vertical="center"/>
      <protection hidden="1"/>
    </xf>
    <xf numFmtId="0" fontId="14" fillId="3" borderId="52" xfId="2" applyNumberFormat="1" applyFont="1" applyFill="1" applyBorder="1" applyAlignment="1" applyProtection="1">
      <alignment horizontal="left" vertical="center" wrapText="1"/>
      <protection locked="0" hidden="1"/>
    </xf>
    <xf numFmtId="0" fontId="14" fillId="3" borderId="32" xfId="2" applyNumberFormat="1" applyFont="1" applyFill="1" applyBorder="1" applyAlignment="1" applyProtection="1">
      <alignment horizontal="left" vertical="center" wrapText="1"/>
      <protection locked="0" hidden="1"/>
    </xf>
    <xf numFmtId="0" fontId="14" fillId="3" borderId="33" xfId="2" applyNumberFormat="1" applyFont="1" applyFill="1" applyBorder="1" applyAlignment="1" applyProtection="1">
      <alignment horizontal="left" vertical="center" wrapText="1"/>
      <protection locked="0" hidden="1"/>
    </xf>
    <xf numFmtId="0" fontId="14" fillId="0" borderId="123" xfId="2" applyNumberFormat="1" applyFont="1" applyBorder="1" applyAlignment="1" applyProtection="1">
      <alignment horizontal="center" vertical="center"/>
      <protection hidden="1"/>
    </xf>
    <xf numFmtId="0" fontId="14" fillId="0" borderId="125" xfId="2" applyNumberFormat="1" applyFont="1" applyBorder="1" applyAlignment="1" applyProtection="1">
      <alignment horizontal="center" vertical="center"/>
      <protection hidden="1"/>
    </xf>
    <xf numFmtId="0" fontId="14" fillId="0" borderId="237" xfId="2" applyNumberFormat="1" applyFont="1" applyBorder="1" applyAlignment="1" applyProtection="1">
      <alignment horizontal="center" vertical="center"/>
      <protection hidden="1"/>
    </xf>
    <xf numFmtId="0" fontId="14" fillId="0" borderId="131" xfId="2" applyNumberFormat="1" applyFont="1" applyBorder="1" applyAlignment="1" applyProtection="1">
      <alignment horizontal="center" vertical="center"/>
      <protection hidden="1"/>
    </xf>
    <xf numFmtId="0" fontId="14" fillId="3" borderId="133" xfId="2" applyNumberFormat="1" applyFont="1" applyFill="1" applyBorder="1" applyAlignment="1" applyProtection="1">
      <alignment horizontal="center" vertical="center"/>
      <protection hidden="1"/>
    </xf>
    <xf numFmtId="0" fontId="14" fillId="3" borderId="132" xfId="2" applyNumberFormat="1" applyFont="1" applyFill="1" applyBorder="1" applyAlignment="1" applyProtection="1">
      <alignment horizontal="center" vertical="center"/>
      <protection hidden="1"/>
    </xf>
    <xf numFmtId="0" fontId="14" fillId="0" borderId="133" xfId="2" applyNumberFormat="1" applyFont="1" applyBorder="1" applyAlignment="1" applyProtection="1">
      <alignment horizontal="center" vertical="center"/>
      <protection hidden="1"/>
    </xf>
    <xf numFmtId="0" fontId="14" fillId="0" borderId="238" xfId="2" applyNumberFormat="1" applyFont="1" applyBorder="1" applyAlignment="1" applyProtection="1">
      <alignment horizontal="center" vertical="center"/>
      <protection hidden="1"/>
    </xf>
    <xf numFmtId="0" fontId="14" fillId="3" borderId="32" xfId="2" applyNumberFormat="1" applyFont="1" applyFill="1" applyBorder="1" applyAlignment="1" applyProtection="1">
      <alignment horizontal="left" vertical="center" shrinkToFit="1"/>
      <protection hidden="1"/>
    </xf>
    <xf numFmtId="0" fontId="14" fillId="3" borderId="33" xfId="2" applyNumberFormat="1" applyFont="1" applyFill="1" applyBorder="1" applyAlignment="1" applyProtection="1">
      <alignment horizontal="left" vertical="center" shrinkToFit="1"/>
      <protection hidden="1"/>
    </xf>
    <xf numFmtId="0" fontId="14" fillId="5" borderId="6" xfId="2" applyNumberFormat="1" applyFont="1" applyFill="1" applyBorder="1" applyAlignment="1" applyProtection="1">
      <alignment horizontal="left" vertical="center"/>
      <protection hidden="1"/>
    </xf>
    <xf numFmtId="0" fontId="14" fillId="5" borderId="6" xfId="2" applyNumberFormat="1" applyFont="1" applyFill="1" applyBorder="1" applyAlignment="1" applyProtection="1">
      <alignment horizontal="left" vertical="center" shrinkToFit="1"/>
      <protection hidden="1"/>
    </xf>
    <xf numFmtId="0" fontId="14" fillId="0" borderId="9" xfId="2" applyNumberFormat="1" applyFont="1" applyBorder="1" applyAlignment="1" applyProtection="1">
      <alignment horizontal="center" vertical="center"/>
      <protection hidden="1"/>
    </xf>
    <xf numFmtId="0" fontId="14" fillId="0" borderId="43" xfId="2" applyNumberFormat="1" applyFont="1" applyBorder="1" applyAlignment="1" applyProtection="1">
      <alignment horizontal="center" vertical="center" shrinkToFit="1"/>
      <protection hidden="1"/>
    </xf>
    <xf numFmtId="0" fontId="14" fillId="0" borderId="50" xfId="2" applyNumberFormat="1" applyFont="1" applyBorder="1" applyAlignment="1" applyProtection="1">
      <alignment horizontal="center" vertical="center" shrinkToFit="1"/>
      <protection hidden="1"/>
    </xf>
    <xf numFmtId="0" fontId="14" fillId="0" borderId="31" xfId="2" applyNumberFormat="1" applyFont="1" applyBorder="1" applyAlignment="1" applyProtection="1">
      <alignment horizontal="center" vertical="center" shrinkToFit="1"/>
      <protection hidden="1"/>
    </xf>
    <xf numFmtId="0" fontId="14" fillId="0" borderId="129" xfId="2" applyNumberFormat="1" applyFont="1" applyBorder="1" applyAlignment="1" applyProtection="1">
      <alignment horizontal="center" vertical="center" shrinkToFit="1"/>
      <protection hidden="1"/>
    </xf>
    <xf numFmtId="0" fontId="14" fillId="0" borderId="2" xfId="2" applyNumberFormat="1" applyFont="1" applyBorder="1" applyAlignment="1" applyProtection="1">
      <alignment horizontal="center" vertical="center" shrinkToFit="1"/>
      <protection hidden="1"/>
    </xf>
    <xf numFmtId="0" fontId="14" fillId="0" borderId="63" xfId="2" applyNumberFormat="1" applyFont="1" applyBorder="1" applyAlignment="1" applyProtection="1">
      <alignment horizontal="center" vertical="center" shrinkToFit="1"/>
      <protection hidden="1"/>
    </xf>
    <xf numFmtId="0" fontId="14" fillId="0" borderId="52" xfId="2" applyNumberFormat="1" applyFont="1" applyBorder="1" applyAlignment="1" applyProtection="1">
      <alignment horizontal="center" vertical="center" shrinkToFit="1"/>
      <protection hidden="1"/>
    </xf>
    <xf numFmtId="0" fontId="14" fillId="0" borderId="32" xfId="2" applyNumberFormat="1" applyFont="1" applyBorder="1" applyAlignment="1" applyProtection="1">
      <alignment horizontal="center" vertical="center" shrinkToFit="1"/>
      <protection hidden="1"/>
    </xf>
    <xf numFmtId="0" fontId="14" fillId="0" borderId="47" xfId="2" applyNumberFormat="1" applyFont="1" applyBorder="1" applyAlignment="1" applyProtection="1">
      <alignment horizontal="center" vertical="center" shrinkToFit="1"/>
      <protection hidden="1"/>
    </xf>
    <xf numFmtId="0" fontId="14" fillId="0" borderId="6" xfId="2" applyNumberFormat="1" applyFont="1" applyBorder="1" applyAlignment="1" applyProtection="1">
      <alignment horizontal="center" vertical="center" shrinkToFit="1"/>
      <protection hidden="1"/>
    </xf>
    <xf numFmtId="0" fontId="14" fillId="3" borderId="31" xfId="2" applyNumberFormat="1" applyFont="1" applyFill="1" applyBorder="1" applyAlignment="1" applyProtection="1">
      <alignment horizontal="left" vertical="center"/>
      <protection locked="0" hidden="1"/>
    </xf>
    <xf numFmtId="0" fontId="14" fillId="3" borderId="32" xfId="2" applyNumberFormat="1" applyFont="1" applyFill="1" applyBorder="1" applyAlignment="1" applyProtection="1">
      <alignment horizontal="left" vertical="center"/>
      <protection locked="0" hidden="1"/>
    </xf>
    <xf numFmtId="0" fontId="14" fillId="3" borderId="33" xfId="2" applyNumberFormat="1" applyFont="1" applyFill="1" applyBorder="1" applyAlignment="1" applyProtection="1">
      <alignment horizontal="left" vertical="center"/>
      <protection locked="0" hidden="1"/>
    </xf>
    <xf numFmtId="0" fontId="14" fillId="3" borderId="20" xfId="2" applyNumberFormat="1" applyFont="1" applyFill="1" applyBorder="1" applyAlignment="1" applyProtection="1">
      <alignment horizontal="left" vertical="center"/>
      <protection locked="0" hidden="1"/>
    </xf>
    <xf numFmtId="0" fontId="14" fillId="3" borderId="36" xfId="2" applyNumberFormat="1" applyFont="1" applyFill="1" applyBorder="1" applyAlignment="1" applyProtection="1">
      <alignment horizontal="left" vertical="center" wrapText="1"/>
      <protection locked="0" hidden="1"/>
    </xf>
    <xf numFmtId="0" fontId="14" fillId="3" borderId="27" xfId="2" applyNumberFormat="1" applyFont="1" applyFill="1" applyBorder="1" applyAlignment="1" applyProtection="1">
      <alignment horizontal="left" vertical="center" wrapText="1"/>
      <protection locked="0" hidden="1"/>
    </xf>
    <xf numFmtId="0" fontId="14" fillId="4" borderId="36" xfId="2" applyNumberFormat="1" applyFont="1" applyFill="1" applyBorder="1" applyAlignment="1" applyProtection="1">
      <alignment horizontal="left" vertical="center"/>
      <protection hidden="1"/>
    </xf>
    <xf numFmtId="0" fontId="14" fillId="4" borderId="6" xfId="2" applyNumberFormat="1" applyFont="1" applyFill="1" applyBorder="1" applyAlignment="1" applyProtection="1">
      <alignment horizontal="left" vertical="center"/>
      <protection hidden="1"/>
    </xf>
    <xf numFmtId="0" fontId="14" fillId="4" borderId="20" xfId="2" applyNumberFormat="1" applyFont="1" applyFill="1" applyBorder="1" applyAlignment="1" applyProtection="1">
      <alignment horizontal="left" vertical="center"/>
      <protection hidden="1"/>
    </xf>
    <xf numFmtId="0" fontId="33" fillId="3" borderId="18" xfId="5"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wrapText="1"/>
      <protection hidden="1"/>
    </xf>
    <xf numFmtId="0" fontId="14" fillId="3" borderId="43" xfId="2" applyNumberFormat="1" applyFont="1" applyFill="1" applyBorder="1" applyAlignment="1" applyProtection="1">
      <alignment horizontal="center" vertical="center" wrapText="1"/>
      <protection hidden="1"/>
    </xf>
    <xf numFmtId="0" fontId="14" fillId="3" borderId="27" xfId="2" applyNumberFormat="1" applyFont="1" applyFill="1" applyBorder="1" applyAlignment="1" applyProtection="1">
      <alignment horizontal="center" vertical="center" wrapText="1"/>
      <protection hidden="1"/>
    </xf>
    <xf numFmtId="0" fontId="14" fillId="3" borderId="39" xfId="2" applyNumberFormat="1" applyFont="1" applyFill="1" applyBorder="1" applyAlignment="1" applyProtection="1">
      <alignment horizontal="center" vertical="center" wrapText="1"/>
      <protection hidden="1"/>
    </xf>
    <xf numFmtId="0" fontId="14" fillId="0" borderId="1" xfId="2" applyNumberFormat="1" applyFont="1" applyBorder="1" applyAlignment="1" applyProtection="1">
      <alignment horizontal="center" vertical="center" shrinkToFit="1"/>
      <protection hidden="1"/>
    </xf>
    <xf numFmtId="0" fontId="14" fillId="0" borderId="17" xfId="2" applyNumberFormat="1" applyFont="1" applyBorder="1" applyAlignment="1" applyProtection="1">
      <alignment horizontal="center" vertical="center" shrinkToFit="1"/>
      <protection hidden="1"/>
    </xf>
    <xf numFmtId="0" fontId="14" fillId="5" borderId="20" xfId="2" applyNumberFormat="1" applyFont="1" applyFill="1" applyBorder="1" applyAlignment="1" applyProtection="1">
      <alignment horizontal="center" vertical="center" wrapText="1"/>
      <protection hidden="1"/>
    </xf>
    <xf numFmtId="0" fontId="20" fillId="0" borderId="35" xfId="2" applyNumberFormat="1" applyFont="1" applyBorder="1" applyAlignment="1" applyProtection="1">
      <alignment horizontal="center" vertical="center" wrapText="1"/>
      <protection hidden="1"/>
    </xf>
    <xf numFmtId="0" fontId="20" fillId="0" borderId="47" xfId="2" applyNumberFormat="1" applyFont="1" applyBorder="1" applyAlignment="1" applyProtection="1">
      <alignment horizontal="center" vertical="center" wrapText="1"/>
      <protection hidden="1"/>
    </xf>
    <xf numFmtId="0" fontId="14" fillId="5" borderId="2" xfId="2" applyNumberFormat="1" applyFont="1" applyFill="1" applyBorder="1" applyAlignment="1" applyProtection="1">
      <alignment horizontal="left" vertical="center" wrapText="1"/>
      <protection hidden="1"/>
    </xf>
    <xf numFmtId="0" fontId="14" fillId="5" borderId="3" xfId="2" applyNumberFormat="1" applyFont="1" applyFill="1" applyBorder="1" applyAlignment="1" applyProtection="1">
      <alignment horizontal="left" vertical="center" wrapText="1"/>
      <protection hidden="1"/>
    </xf>
    <xf numFmtId="0" fontId="14" fillId="5" borderId="36" xfId="2" applyNumberFormat="1" applyFont="1" applyFill="1" applyBorder="1" applyAlignment="1" applyProtection="1">
      <alignment horizontal="left" vertical="center" wrapText="1"/>
      <protection hidden="1"/>
    </xf>
    <xf numFmtId="0" fontId="14" fillId="5" borderId="43" xfId="2" applyNumberFormat="1" applyFont="1" applyFill="1" applyBorder="1" applyAlignment="1" applyProtection="1">
      <alignment horizontal="left" vertical="center" wrapText="1"/>
      <protection hidden="1"/>
    </xf>
    <xf numFmtId="0" fontId="14" fillId="5" borderId="0" xfId="2" applyNumberFormat="1" applyFont="1" applyFill="1" applyAlignment="1" applyProtection="1">
      <alignment horizontal="left" vertical="center" wrapText="1"/>
      <protection hidden="1"/>
    </xf>
    <xf numFmtId="0" fontId="14" fillId="5" borderId="50" xfId="2" applyNumberFormat="1" applyFont="1" applyFill="1" applyBorder="1" applyAlignment="1" applyProtection="1">
      <alignment horizontal="left" vertical="center" wrapText="1"/>
      <protection hidden="1"/>
    </xf>
    <xf numFmtId="0" fontId="14" fillId="5" borderId="5" xfId="2" applyNumberFormat="1" applyFont="1" applyFill="1" applyBorder="1" applyAlignment="1" applyProtection="1">
      <alignment horizontal="left" vertical="center" wrapText="1"/>
      <protection hidden="1"/>
    </xf>
    <xf numFmtId="0" fontId="14" fillId="5" borderId="6" xfId="2" applyNumberFormat="1" applyFont="1" applyFill="1" applyBorder="1" applyAlignment="1" applyProtection="1">
      <alignment horizontal="left" vertical="center" wrapText="1"/>
      <protection hidden="1"/>
    </xf>
    <xf numFmtId="0" fontId="14" fillId="5" borderId="20" xfId="2" applyNumberFormat="1" applyFont="1" applyFill="1" applyBorder="1" applyAlignment="1" applyProtection="1">
      <alignment horizontal="left" vertical="center" wrapText="1"/>
      <protection hidden="1"/>
    </xf>
    <xf numFmtId="0" fontId="14" fillId="0" borderId="27" xfId="2" applyNumberFormat="1" applyFont="1" applyBorder="1" applyAlignment="1" applyProtection="1">
      <alignment horizontal="center" vertical="center" wrapText="1"/>
      <protection hidden="1"/>
    </xf>
    <xf numFmtId="0" fontId="14" fillId="3" borderId="2" xfId="2" applyNumberFormat="1" applyFont="1" applyFill="1" applyBorder="1" applyAlignment="1" applyProtection="1">
      <alignment horizontal="left" vertical="center"/>
      <protection locked="0" hidden="1"/>
    </xf>
    <xf numFmtId="0" fontId="14" fillId="3" borderId="3" xfId="2" applyNumberFormat="1" applyFont="1" applyFill="1" applyBorder="1" applyAlignment="1" applyProtection="1">
      <alignment horizontal="left" vertical="center"/>
      <protection locked="0" hidden="1"/>
    </xf>
    <xf numFmtId="0" fontId="14" fillId="3" borderId="36" xfId="2" applyNumberFormat="1" applyFont="1" applyFill="1" applyBorder="1" applyAlignment="1" applyProtection="1">
      <alignment horizontal="left" vertical="center"/>
      <protection locked="0" hidden="1"/>
    </xf>
    <xf numFmtId="0" fontId="14" fillId="3" borderId="27" xfId="2" applyNumberFormat="1" applyFont="1" applyFill="1" applyBorder="1" applyAlignment="1" applyProtection="1">
      <alignment horizontal="left" vertical="center"/>
      <protection locked="0" hidden="1"/>
    </xf>
    <xf numFmtId="0" fontId="14" fillId="3" borderId="28" xfId="2" applyNumberFormat="1" applyFont="1" applyFill="1" applyBorder="1" applyAlignment="1" applyProtection="1">
      <alignment horizontal="left" vertical="center"/>
      <protection locked="0" hidden="1"/>
    </xf>
    <xf numFmtId="0" fontId="14" fillId="3" borderId="39" xfId="2" applyNumberFormat="1" applyFont="1" applyFill="1" applyBorder="1" applyAlignment="1" applyProtection="1">
      <alignment horizontal="left" vertical="center"/>
      <protection locked="0" hidden="1"/>
    </xf>
    <xf numFmtId="0" fontId="19" fillId="0" borderId="0" xfId="2" applyNumberFormat="1" applyFont="1" applyAlignment="1" applyProtection="1">
      <alignment vertical="center"/>
      <protection hidden="1"/>
    </xf>
    <xf numFmtId="0" fontId="20" fillId="0" borderId="8" xfId="2" applyNumberFormat="1" applyFont="1" applyBorder="1" applyAlignment="1" applyProtection="1">
      <alignment horizontal="center" vertical="center" wrapText="1"/>
      <protection hidden="1"/>
    </xf>
    <xf numFmtId="0" fontId="33" fillId="0" borderId="8" xfId="2" applyNumberFormat="1" applyFont="1" applyBorder="1" applyAlignment="1" applyProtection="1">
      <alignment horizontal="center" vertical="center"/>
      <protection hidden="1"/>
    </xf>
    <xf numFmtId="0" fontId="33" fillId="0" borderId="56" xfId="2" applyNumberFormat="1" applyFont="1" applyBorder="1" applyAlignment="1" applyProtection="1">
      <alignment horizontal="center" vertical="center"/>
      <protection hidden="1"/>
    </xf>
    <xf numFmtId="0" fontId="33" fillId="0" borderId="16" xfId="2" applyNumberFormat="1" applyFont="1" applyBorder="1" applyAlignment="1" applyProtection="1">
      <alignment horizontal="center" vertical="center"/>
      <protection hidden="1"/>
    </xf>
    <xf numFmtId="0" fontId="33" fillId="0" borderId="1" xfId="2" applyNumberFormat="1" applyFont="1" applyBorder="1" applyAlignment="1" applyProtection="1">
      <alignment horizontal="center" vertical="center"/>
      <protection hidden="1"/>
    </xf>
    <xf numFmtId="0" fontId="33" fillId="3" borderId="31" xfId="2" applyNumberFormat="1" applyFont="1" applyFill="1" applyBorder="1" applyAlignment="1" applyProtection="1">
      <alignment horizontal="center" vertical="center"/>
      <protection hidden="1"/>
    </xf>
    <xf numFmtId="0" fontId="33" fillId="3" borderId="32" xfId="2" applyNumberFormat="1" applyFont="1" applyFill="1" applyBorder="1" applyAlignment="1" applyProtection="1">
      <alignment horizontal="center" vertical="center"/>
      <protection hidden="1"/>
    </xf>
    <xf numFmtId="0" fontId="33" fillId="3" borderId="5" xfId="2" applyNumberFormat="1" applyFont="1" applyFill="1" applyBorder="1" applyAlignment="1" applyProtection="1">
      <alignment horizontal="center" vertical="center"/>
      <protection hidden="1"/>
    </xf>
    <xf numFmtId="0" fontId="33" fillId="3" borderId="6" xfId="2" applyNumberFormat="1" applyFont="1" applyFill="1" applyBorder="1" applyAlignment="1" applyProtection="1">
      <alignment horizontal="center" vertical="center"/>
      <protection hidden="1"/>
    </xf>
    <xf numFmtId="0" fontId="33" fillId="0" borderId="32" xfId="2" applyNumberFormat="1" applyFont="1" applyBorder="1" applyAlignment="1" applyProtection="1">
      <alignment horizontal="center" vertical="center"/>
      <protection hidden="1"/>
    </xf>
    <xf numFmtId="0" fontId="33" fillId="0" borderId="6" xfId="2" applyNumberFormat="1" applyFont="1" applyBorder="1" applyAlignment="1" applyProtection="1">
      <alignment horizontal="center" vertical="center"/>
      <protection hidden="1"/>
    </xf>
    <xf numFmtId="0" fontId="33" fillId="0" borderId="16" xfId="2" applyNumberFormat="1" applyFont="1" applyBorder="1" applyAlignment="1" applyProtection="1">
      <alignment horizontal="center" vertical="center" wrapText="1"/>
      <protection hidden="1"/>
    </xf>
    <xf numFmtId="0" fontId="33" fillId="3" borderId="2" xfId="2" applyNumberFormat="1" applyFont="1" applyFill="1" applyBorder="1" applyAlignment="1" applyProtection="1">
      <alignment horizontal="left" vertical="center"/>
      <protection hidden="1"/>
    </xf>
    <xf numFmtId="0" fontId="33" fillId="3" borderId="3" xfId="2" applyNumberFormat="1" applyFont="1" applyFill="1" applyBorder="1" applyAlignment="1" applyProtection="1">
      <alignment horizontal="left" vertical="center"/>
      <protection hidden="1"/>
    </xf>
    <xf numFmtId="0" fontId="33" fillId="3" borderId="36" xfId="2" applyNumberFormat="1" applyFont="1" applyFill="1" applyBorder="1" applyAlignment="1" applyProtection="1">
      <alignment horizontal="left" vertical="center"/>
      <protection hidden="1"/>
    </xf>
    <xf numFmtId="0" fontId="33" fillId="3" borderId="5" xfId="2" applyNumberFormat="1" applyFont="1" applyFill="1" applyBorder="1" applyAlignment="1" applyProtection="1">
      <alignment horizontal="left" vertical="center"/>
      <protection hidden="1"/>
    </xf>
    <xf numFmtId="0" fontId="33" fillId="3" borderId="6" xfId="2" applyNumberFormat="1" applyFont="1" applyFill="1" applyBorder="1" applyAlignment="1" applyProtection="1">
      <alignment horizontal="left" vertical="center"/>
      <protection hidden="1"/>
    </xf>
    <xf numFmtId="0" fontId="33" fillId="3" borderId="20" xfId="2" applyNumberFormat="1" applyFont="1" applyFill="1" applyBorder="1" applyAlignment="1" applyProtection="1">
      <alignment horizontal="left" vertical="center"/>
      <protection hidden="1"/>
    </xf>
    <xf numFmtId="0" fontId="33" fillId="0" borderId="35" xfId="2" applyNumberFormat="1" applyFont="1" applyBorder="1" applyAlignment="1" applyProtection="1">
      <alignment horizontal="center" vertical="center"/>
      <protection hidden="1"/>
    </xf>
    <xf numFmtId="0" fontId="33" fillId="0" borderId="3" xfId="2" applyNumberFormat="1" applyFont="1" applyBorder="1" applyAlignment="1" applyProtection="1">
      <alignment horizontal="center" vertical="center"/>
      <protection hidden="1"/>
    </xf>
    <xf numFmtId="0" fontId="33" fillId="0" borderId="47" xfId="2" applyNumberFormat="1" applyFont="1" applyBorder="1" applyAlignment="1" applyProtection="1">
      <alignment horizontal="center" vertical="center"/>
      <protection hidden="1"/>
    </xf>
    <xf numFmtId="0" fontId="33" fillId="3" borderId="2" xfId="2" applyNumberFormat="1" applyFont="1" applyFill="1" applyBorder="1" applyAlignment="1" applyProtection="1">
      <alignment horizontal="center" vertical="center"/>
      <protection hidden="1"/>
    </xf>
    <xf numFmtId="0" fontId="33" fillId="3" borderId="3" xfId="2" applyNumberFormat="1" applyFont="1" applyFill="1" applyBorder="1" applyAlignment="1" applyProtection="1">
      <alignment horizontal="center" vertical="center"/>
      <protection hidden="1"/>
    </xf>
    <xf numFmtId="0" fontId="33" fillId="0" borderId="52" xfId="2" applyNumberFormat="1" applyFont="1" applyBorder="1" applyAlignment="1" applyProtection="1">
      <alignment horizontal="center" vertical="center"/>
      <protection hidden="1"/>
    </xf>
    <xf numFmtId="0" fontId="33" fillId="0" borderId="49" xfId="2" applyNumberFormat="1" applyFont="1" applyBorder="1" applyAlignment="1" applyProtection="1">
      <alignment horizontal="center" vertical="center"/>
      <protection hidden="1"/>
    </xf>
    <xf numFmtId="0" fontId="33" fillId="0" borderId="0" xfId="2" applyNumberFormat="1" applyFont="1" applyAlignment="1" applyProtection="1">
      <alignment horizontal="center" vertical="center"/>
      <protection hidden="1"/>
    </xf>
    <xf numFmtId="0" fontId="33" fillId="0" borderId="4" xfId="2" applyNumberFormat="1" applyFont="1" applyBorder="1" applyAlignment="1" applyProtection="1">
      <alignment horizontal="center" vertical="center"/>
      <protection hidden="1"/>
    </xf>
    <xf numFmtId="0" fontId="33" fillId="0" borderId="7" xfId="2" applyNumberFormat="1" applyFont="1" applyBorder="1" applyAlignment="1" applyProtection="1">
      <alignment horizontal="center" vertical="center"/>
      <protection hidden="1"/>
    </xf>
    <xf numFmtId="0" fontId="33" fillId="3" borderId="2" xfId="2" applyNumberFormat="1" applyFont="1" applyFill="1" applyBorder="1" applyAlignment="1" applyProtection="1">
      <alignment horizontal="left" vertical="center" wrapText="1"/>
      <protection hidden="1"/>
    </xf>
    <xf numFmtId="0" fontId="33" fillId="3" borderId="3" xfId="2" applyNumberFormat="1" applyFont="1" applyFill="1" applyBorder="1" applyAlignment="1" applyProtection="1">
      <alignment horizontal="left" vertical="center" wrapText="1"/>
      <protection hidden="1"/>
    </xf>
    <xf numFmtId="0" fontId="33" fillId="3" borderId="4" xfId="2" applyNumberFormat="1" applyFont="1" applyFill="1" applyBorder="1" applyAlignment="1" applyProtection="1">
      <alignment horizontal="left" vertical="center" wrapText="1"/>
      <protection hidden="1"/>
    </xf>
    <xf numFmtId="0" fontId="33" fillId="3" borderId="5" xfId="2" applyNumberFormat="1" applyFont="1" applyFill="1" applyBorder="1" applyAlignment="1" applyProtection="1">
      <alignment horizontal="left" vertical="center" wrapText="1"/>
      <protection hidden="1"/>
    </xf>
    <xf numFmtId="0" fontId="33" fillId="3" borderId="6" xfId="2" applyNumberFormat="1" applyFont="1" applyFill="1" applyBorder="1" applyAlignment="1" applyProtection="1">
      <alignment horizontal="left" vertical="center" wrapText="1"/>
      <protection hidden="1"/>
    </xf>
    <xf numFmtId="0" fontId="33" fillId="3" borderId="7" xfId="2" applyNumberFormat="1" applyFont="1" applyFill="1" applyBorder="1" applyAlignment="1" applyProtection="1">
      <alignment horizontal="left" vertical="center" wrapText="1"/>
      <protection hidden="1"/>
    </xf>
    <xf numFmtId="0" fontId="33" fillId="0" borderId="37" xfId="2" applyNumberFormat="1" applyFont="1" applyBorder="1" applyAlignment="1" applyProtection="1">
      <alignment horizontal="center" vertical="center"/>
      <protection hidden="1"/>
    </xf>
    <xf numFmtId="0" fontId="33" fillId="0" borderId="28" xfId="2" applyNumberFormat="1" applyFont="1" applyBorder="1" applyAlignment="1" applyProtection="1">
      <alignment horizontal="center" vertical="center"/>
      <protection hidden="1"/>
    </xf>
    <xf numFmtId="0" fontId="33" fillId="0" borderId="38" xfId="2" applyNumberFormat="1" applyFont="1" applyBorder="1" applyAlignment="1" applyProtection="1">
      <alignment horizontal="center" vertical="center"/>
      <protection hidden="1"/>
    </xf>
    <xf numFmtId="0" fontId="33" fillId="3" borderId="27" xfId="2" applyNumberFormat="1" applyFont="1" applyFill="1" applyBorder="1" applyAlignment="1" applyProtection="1">
      <alignment horizontal="center" vertical="center"/>
      <protection hidden="1"/>
    </xf>
    <xf numFmtId="0" fontId="33" fillId="3" borderId="28" xfId="2" applyNumberFormat="1" applyFont="1" applyFill="1" applyBorder="1" applyAlignment="1" applyProtection="1">
      <alignment horizontal="center" vertical="center"/>
      <protection hidden="1"/>
    </xf>
    <xf numFmtId="0" fontId="33" fillId="3" borderId="49" xfId="2" applyNumberFormat="1" applyFont="1" applyFill="1" applyBorder="1" applyAlignment="1" applyProtection="1">
      <alignment horizontal="left" vertical="center" wrapText="1"/>
      <protection locked="0" hidden="1"/>
    </xf>
    <xf numFmtId="0" fontId="33" fillId="3" borderId="0" xfId="2" applyNumberFormat="1" applyFont="1" applyFill="1" applyAlignment="1" applyProtection="1">
      <alignment horizontal="left" vertical="center" wrapText="1"/>
      <protection locked="0" hidden="1"/>
    </xf>
    <xf numFmtId="0" fontId="33" fillId="3" borderId="50" xfId="2" applyNumberFormat="1" applyFont="1" applyFill="1" applyBorder="1" applyAlignment="1" applyProtection="1">
      <alignment horizontal="left" vertical="center" wrapText="1"/>
      <protection locked="0" hidden="1"/>
    </xf>
    <xf numFmtId="0" fontId="33" fillId="0" borderId="34" xfId="2" applyNumberFormat="1" applyFont="1" applyBorder="1" applyAlignment="1" applyProtection="1">
      <alignment horizontal="left" vertical="center"/>
      <protection hidden="1"/>
    </xf>
    <xf numFmtId="0" fontId="33" fillId="0" borderId="18" xfId="2" applyNumberFormat="1" applyFont="1" applyBorder="1" applyAlignment="1" applyProtection="1">
      <alignment horizontal="left" vertical="center"/>
      <protection hidden="1"/>
    </xf>
    <xf numFmtId="0" fontId="33" fillId="0" borderId="21" xfId="2" applyNumberFormat="1" applyFont="1" applyBorder="1" applyAlignment="1" applyProtection="1">
      <alignment horizontal="left" vertical="center"/>
      <protection hidden="1"/>
    </xf>
    <xf numFmtId="0" fontId="33" fillId="0" borderId="30" xfId="2" applyNumberFormat="1" applyFont="1" applyBorder="1" applyAlignment="1" applyProtection="1">
      <alignment horizontal="left" vertical="center"/>
      <protection hidden="1"/>
    </xf>
    <xf numFmtId="0" fontId="33" fillId="0" borderId="13" xfId="2" applyNumberFormat="1" applyFont="1" applyBorder="1" applyAlignment="1" applyProtection="1">
      <alignment horizontal="left" vertical="center"/>
      <protection hidden="1"/>
    </xf>
    <xf numFmtId="0" fontId="33" fillId="0" borderId="15" xfId="2" applyNumberFormat="1" applyFont="1" applyBorder="1" applyAlignment="1" applyProtection="1">
      <alignment horizontal="left" vertical="center"/>
      <protection hidden="1"/>
    </xf>
    <xf numFmtId="0" fontId="33" fillId="0" borderId="22" xfId="2" applyNumberFormat="1" applyFont="1" applyBorder="1" applyAlignment="1" applyProtection="1">
      <alignment horizontal="center" vertical="center"/>
      <protection hidden="1"/>
    </xf>
    <xf numFmtId="0" fontId="33" fillId="0" borderId="23" xfId="2" applyNumberFormat="1" applyFont="1" applyBorder="1" applyAlignment="1" applyProtection="1">
      <alignment horizontal="center" vertical="center"/>
      <protection hidden="1"/>
    </xf>
    <xf numFmtId="0" fontId="33" fillId="3" borderId="27" xfId="2" applyNumberFormat="1" applyFont="1" applyFill="1" applyBorder="1" applyAlignment="1" applyProtection="1">
      <alignment horizontal="left" vertical="center" wrapText="1"/>
      <protection hidden="1"/>
    </xf>
    <xf numFmtId="0" fontId="33" fillId="3" borderId="28" xfId="2" applyNumberFormat="1" applyFont="1" applyFill="1" applyBorder="1" applyAlignment="1" applyProtection="1">
      <alignment horizontal="left" vertical="center" wrapText="1"/>
      <protection hidden="1"/>
    </xf>
    <xf numFmtId="0" fontId="33" fillId="3" borderId="38" xfId="2" applyNumberFormat="1" applyFont="1" applyFill="1" applyBorder="1" applyAlignment="1" applyProtection="1">
      <alignment horizontal="left" vertical="center" wrapText="1"/>
      <protection hidden="1"/>
    </xf>
    <xf numFmtId="0" fontId="33" fillId="0" borderId="0" xfId="2" applyNumberFormat="1" applyFont="1" applyAlignment="1" applyProtection="1">
      <alignment horizontal="right" vertical="center"/>
      <protection locked="0" hidden="1"/>
    </xf>
    <xf numFmtId="0" fontId="62" fillId="3" borderId="2" xfId="2" applyNumberFormat="1" applyFont="1" applyFill="1" applyBorder="1" applyAlignment="1" applyProtection="1">
      <alignment horizontal="left" vertical="center" wrapText="1"/>
      <protection hidden="1"/>
    </xf>
    <xf numFmtId="0" fontId="33" fillId="3" borderId="12" xfId="2" applyNumberFormat="1" applyFont="1" applyFill="1" applyBorder="1" applyAlignment="1" applyProtection="1">
      <alignment horizontal="center" vertical="center"/>
      <protection hidden="1"/>
    </xf>
    <xf numFmtId="0" fontId="33" fillId="3" borderId="13" xfId="2" applyNumberFormat="1" applyFont="1" applyFill="1" applyBorder="1" applyAlignment="1" applyProtection="1">
      <alignment horizontal="center" vertical="center"/>
      <protection hidden="1"/>
    </xf>
    <xf numFmtId="0" fontId="33" fillId="3" borderId="24" xfId="2" applyNumberFormat="1" applyFont="1" applyFill="1" applyBorder="1" applyAlignment="1" applyProtection="1">
      <alignment horizontal="center" vertical="center"/>
      <protection hidden="1"/>
    </xf>
    <xf numFmtId="0" fontId="33" fillId="3" borderId="25" xfId="2" applyNumberFormat="1" applyFont="1" applyFill="1" applyBorder="1" applyAlignment="1" applyProtection="1">
      <alignment horizontal="center" vertical="center"/>
      <protection hidden="1"/>
    </xf>
    <xf numFmtId="0" fontId="33" fillId="0" borderId="34" xfId="5" applyNumberFormat="1" applyFont="1" applyBorder="1" applyAlignment="1" applyProtection="1">
      <alignment horizontal="left" vertical="center"/>
      <protection hidden="1"/>
    </xf>
    <xf numFmtId="0" fontId="33" fillId="0" borderId="18" xfId="5" applyNumberFormat="1" applyFont="1" applyBorder="1" applyAlignment="1" applyProtection="1">
      <alignment horizontal="left" vertical="center"/>
      <protection hidden="1"/>
    </xf>
    <xf numFmtId="0" fontId="33" fillId="3" borderId="49" xfId="2" applyNumberFormat="1" applyFont="1" applyFill="1" applyBorder="1" applyAlignment="1" applyProtection="1">
      <alignment horizontal="left" vertical="center" wrapText="1"/>
      <protection hidden="1"/>
    </xf>
    <xf numFmtId="0" fontId="33" fillId="3" borderId="0" xfId="2" applyNumberFormat="1" applyFont="1" applyFill="1" applyAlignment="1" applyProtection="1">
      <alignment horizontal="left" vertical="center" wrapText="1"/>
      <protection hidden="1"/>
    </xf>
    <xf numFmtId="0" fontId="33" fillId="3" borderId="50" xfId="2" applyNumberFormat="1" applyFont="1" applyFill="1" applyBorder="1" applyAlignment="1" applyProtection="1">
      <alignment horizontal="left" vertical="center" wrapText="1"/>
      <protection hidden="1"/>
    </xf>
    <xf numFmtId="0" fontId="33" fillId="3" borderId="47" xfId="2" applyNumberFormat="1" applyFont="1" applyFill="1" applyBorder="1" applyAlignment="1" applyProtection="1">
      <alignment horizontal="left" vertical="center" wrapText="1"/>
      <protection hidden="1"/>
    </xf>
    <xf numFmtId="0" fontId="33" fillId="3" borderId="20" xfId="2" applyNumberFormat="1" applyFont="1" applyFill="1" applyBorder="1" applyAlignment="1" applyProtection="1">
      <alignment horizontal="left" vertical="center" wrapText="1"/>
      <protection hidden="1"/>
    </xf>
    <xf numFmtId="0" fontId="14" fillId="0" borderId="5" xfId="2" applyNumberFormat="1" applyFont="1" applyBorder="1" applyAlignment="1" applyProtection="1">
      <alignment horizontal="right" vertical="center"/>
      <protection hidden="1"/>
    </xf>
    <xf numFmtId="0" fontId="14" fillId="0" borderId="7" xfId="2" applyNumberFormat="1" applyFont="1" applyBorder="1" applyAlignment="1" applyProtection="1">
      <alignment horizontal="right" vertical="center"/>
      <protection hidden="1"/>
    </xf>
    <xf numFmtId="0" fontId="33" fillId="0" borderId="25" xfId="2" applyNumberFormat="1" applyFont="1" applyBorder="1" applyAlignment="1" applyProtection="1">
      <alignment horizontal="left" vertical="center"/>
      <protection hidden="1"/>
    </xf>
    <xf numFmtId="0" fontId="33" fillId="0" borderId="2" xfId="2" applyNumberFormat="1" applyFont="1" applyBorder="1" applyAlignment="1" applyProtection="1">
      <alignment horizontal="center" vertical="center"/>
      <protection hidden="1"/>
    </xf>
    <xf numFmtId="0" fontId="33" fillId="4" borderId="3" xfId="2" applyNumberFormat="1" applyFont="1" applyFill="1" applyBorder="1" applyAlignment="1" applyProtection="1">
      <alignment horizontal="center" vertical="center"/>
      <protection hidden="1"/>
    </xf>
    <xf numFmtId="0" fontId="33" fillId="3" borderId="0" xfId="2" applyNumberFormat="1" applyFont="1" applyFill="1" applyAlignment="1" applyProtection="1">
      <alignment horizontal="center" vertical="center"/>
      <protection hidden="1"/>
    </xf>
    <xf numFmtId="0" fontId="33" fillId="3" borderId="0" xfId="2" applyNumberFormat="1" applyFont="1" applyFill="1" applyAlignment="1" applyProtection="1">
      <alignment horizontal="center" vertical="center"/>
      <protection locked="0" hidden="1"/>
    </xf>
    <xf numFmtId="0" fontId="33" fillId="3" borderId="50" xfId="2" applyNumberFormat="1" applyFont="1" applyFill="1" applyBorder="1" applyAlignment="1" applyProtection="1">
      <alignment horizontal="center" vertical="center"/>
      <protection locked="0" hidden="1"/>
    </xf>
    <xf numFmtId="0" fontId="33" fillId="0" borderId="17" xfId="2" applyNumberFormat="1" applyFont="1" applyBorder="1" applyAlignment="1" applyProtection="1">
      <alignment horizontal="center" vertical="center"/>
      <protection hidden="1"/>
    </xf>
    <xf numFmtId="0" fontId="33" fillId="0" borderId="18" xfId="2" applyNumberFormat="1" applyFont="1" applyBorder="1" applyAlignment="1" applyProtection="1">
      <alignment horizontal="center" vertical="center"/>
      <protection hidden="1"/>
    </xf>
    <xf numFmtId="38" fontId="33" fillId="3" borderId="18" xfId="1" applyFont="1" applyFill="1" applyBorder="1" applyAlignment="1" applyProtection="1">
      <alignment horizontal="center" vertical="center" shrinkToFit="1"/>
      <protection locked="0" hidden="1"/>
    </xf>
    <xf numFmtId="0" fontId="33" fillId="3" borderId="2" xfId="5" applyNumberFormat="1" applyFont="1" applyFill="1" applyBorder="1" applyAlignment="1" applyProtection="1">
      <alignment horizontal="left" vertical="center" wrapText="1"/>
      <protection locked="0" hidden="1"/>
    </xf>
    <xf numFmtId="0" fontId="33" fillId="3" borderId="3" xfId="5" applyNumberFormat="1" applyFont="1" applyFill="1" applyBorder="1" applyAlignment="1" applyProtection="1">
      <alignment horizontal="left" vertical="center" wrapText="1"/>
      <protection locked="0" hidden="1"/>
    </xf>
    <xf numFmtId="0" fontId="33" fillId="3" borderId="36" xfId="5" applyNumberFormat="1" applyFont="1" applyFill="1" applyBorder="1" applyAlignment="1" applyProtection="1">
      <alignment horizontal="left" vertical="center" wrapText="1"/>
      <protection locked="0" hidden="1"/>
    </xf>
    <xf numFmtId="0" fontId="33" fillId="3" borderId="43" xfId="5" applyNumberFormat="1" applyFont="1" applyFill="1" applyBorder="1" applyAlignment="1" applyProtection="1">
      <alignment horizontal="left" vertical="center" wrapText="1"/>
      <protection locked="0" hidden="1"/>
    </xf>
    <xf numFmtId="0" fontId="33" fillId="3" borderId="0" xfId="5" applyNumberFormat="1" applyFont="1" applyFill="1" applyAlignment="1" applyProtection="1">
      <alignment horizontal="left" vertical="center" wrapText="1"/>
      <protection locked="0" hidden="1"/>
    </xf>
    <xf numFmtId="0" fontId="33" fillId="3" borderId="50" xfId="5" applyNumberFormat="1" applyFont="1" applyFill="1" applyBorder="1" applyAlignment="1" applyProtection="1">
      <alignment horizontal="left" vertical="center" wrapText="1"/>
      <protection locked="0" hidden="1"/>
    </xf>
    <xf numFmtId="0" fontId="33" fillId="3" borderId="5" xfId="5" applyNumberFormat="1" applyFont="1" applyFill="1" applyBorder="1" applyAlignment="1" applyProtection="1">
      <alignment horizontal="left" vertical="center" wrapText="1"/>
      <protection locked="0" hidden="1"/>
    </xf>
    <xf numFmtId="0" fontId="33" fillId="3" borderId="6" xfId="5" applyNumberFormat="1" applyFont="1" applyFill="1" applyBorder="1" applyAlignment="1" applyProtection="1">
      <alignment horizontal="left" vertical="center" wrapText="1"/>
      <protection locked="0" hidden="1"/>
    </xf>
    <xf numFmtId="0" fontId="33" fillId="3" borderId="20" xfId="5" applyNumberFormat="1" applyFont="1" applyFill="1" applyBorder="1" applyAlignment="1" applyProtection="1">
      <alignment horizontal="left" vertical="center" wrapText="1"/>
      <protection locked="0" hidden="1"/>
    </xf>
    <xf numFmtId="0" fontId="33" fillId="4" borderId="6" xfId="2" applyNumberFormat="1" applyFont="1" applyFill="1" applyBorder="1" applyAlignment="1" applyProtection="1">
      <alignment horizontal="center" vertical="center"/>
      <protection hidden="1"/>
    </xf>
    <xf numFmtId="0" fontId="33" fillId="0" borderId="5" xfId="2" applyNumberFormat="1" applyFont="1" applyBorder="1" applyAlignment="1" applyProtection="1">
      <alignment horizontal="center" vertical="center"/>
      <protection hidden="1"/>
    </xf>
    <xf numFmtId="0" fontId="33" fillId="0" borderId="12" xfId="2" applyNumberFormat="1" applyFont="1" applyBorder="1" applyAlignment="1" applyProtection="1">
      <alignment horizontal="center" vertical="center"/>
      <protection hidden="1"/>
    </xf>
    <xf numFmtId="0" fontId="33" fillId="0" borderId="13" xfId="2" applyNumberFormat="1" applyFont="1" applyBorder="1" applyAlignment="1" applyProtection="1">
      <alignment horizontal="center" vertical="center"/>
      <protection hidden="1"/>
    </xf>
    <xf numFmtId="0" fontId="33" fillId="0" borderId="30" xfId="2" applyNumberFormat="1" applyFont="1" applyBorder="1" applyAlignment="1" applyProtection="1">
      <alignment horizontal="center" vertical="center" wrapText="1"/>
      <protection hidden="1"/>
    </xf>
    <xf numFmtId="0" fontId="33" fillId="0" borderId="13" xfId="2" applyNumberFormat="1" applyFont="1" applyBorder="1" applyAlignment="1" applyProtection="1">
      <alignment horizontal="center" vertical="center" wrapText="1"/>
      <protection hidden="1"/>
    </xf>
    <xf numFmtId="0" fontId="33" fillId="0" borderId="15" xfId="2" applyNumberFormat="1" applyFont="1" applyBorder="1" applyAlignment="1" applyProtection="1">
      <alignment horizontal="center" vertical="center" wrapText="1"/>
      <protection hidden="1"/>
    </xf>
    <xf numFmtId="0" fontId="14" fillId="0" borderId="22" xfId="5" applyNumberFormat="1" applyFont="1" applyBorder="1" applyAlignment="1" applyProtection="1">
      <alignment horizontal="center" vertical="center"/>
      <protection hidden="1"/>
    </xf>
    <xf numFmtId="0" fontId="14" fillId="0" borderId="23" xfId="5" applyNumberFormat="1" applyFont="1" applyBorder="1" applyAlignment="1" applyProtection="1">
      <alignment horizontal="center" vertical="center"/>
      <protection hidden="1"/>
    </xf>
    <xf numFmtId="0" fontId="33" fillId="3" borderId="27" xfId="5" applyNumberFormat="1" applyFont="1" applyFill="1" applyBorder="1" applyAlignment="1" applyProtection="1">
      <alignment horizontal="left" vertical="center" wrapText="1"/>
      <protection locked="0" hidden="1"/>
    </xf>
    <xf numFmtId="0" fontId="33" fillId="3" borderId="28" xfId="5" applyNumberFormat="1" applyFont="1" applyFill="1" applyBorder="1" applyAlignment="1" applyProtection="1">
      <alignment horizontal="left" vertical="center" wrapText="1"/>
      <protection locked="0" hidden="1"/>
    </xf>
    <xf numFmtId="0" fontId="33" fillId="3" borderId="39" xfId="5" applyNumberFormat="1" applyFont="1" applyFill="1" applyBorder="1" applyAlignment="1" applyProtection="1">
      <alignment horizontal="left" vertical="center" wrapText="1"/>
      <protection locked="0" hidden="1"/>
    </xf>
    <xf numFmtId="0" fontId="33" fillId="0" borderId="17" xfId="2" applyNumberFormat="1" applyFont="1" applyBorder="1" applyAlignment="1" applyProtection="1">
      <alignment horizontal="left" vertical="center"/>
      <protection hidden="1"/>
    </xf>
    <xf numFmtId="0" fontId="33" fillId="4" borderId="0" xfId="2" applyNumberFormat="1" applyFont="1" applyFill="1" applyAlignment="1" applyProtection="1">
      <alignment horizontal="center" vertical="center"/>
      <protection hidden="1"/>
    </xf>
    <xf numFmtId="0" fontId="33" fillId="4" borderId="28" xfId="2" applyNumberFormat="1" applyFont="1" applyFill="1" applyBorder="1" applyAlignment="1" applyProtection="1">
      <alignment horizontal="center" vertical="center"/>
      <protection hidden="1"/>
    </xf>
    <xf numFmtId="0" fontId="33" fillId="3" borderId="1" xfId="2" applyNumberFormat="1" applyFont="1" applyFill="1" applyBorder="1" applyAlignment="1" applyProtection="1">
      <alignment horizontal="left" vertical="center" wrapText="1"/>
      <protection hidden="1"/>
    </xf>
    <xf numFmtId="0" fontId="33" fillId="3" borderId="23" xfId="2" applyNumberFormat="1" applyFont="1" applyFill="1" applyBorder="1" applyAlignment="1" applyProtection="1">
      <alignment horizontal="left" vertical="center" wrapText="1"/>
      <protection hidden="1"/>
    </xf>
    <xf numFmtId="0" fontId="33" fillId="3" borderId="49" xfId="2" applyNumberFormat="1" applyFont="1" applyFill="1" applyBorder="1" applyAlignment="1" applyProtection="1">
      <alignment horizontal="center" vertical="center"/>
      <protection hidden="1"/>
    </xf>
    <xf numFmtId="0" fontId="33" fillId="3" borderId="37" xfId="2" applyNumberFormat="1" applyFont="1" applyFill="1" applyBorder="1" applyAlignment="1" applyProtection="1">
      <alignment horizontal="center" vertical="center"/>
      <protection hidden="1"/>
    </xf>
    <xf numFmtId="0" fontId="14" fillId="0" borderId="61" xfId="2" applyNumberFormat="1" applyFont="1" applyBorder="1" applyAlignment="1" applyProtection="1">
      <alignment horizontal="center" vertical="center"/>
      <protection hidden="1"/>
    </xf>
    <xf numFmtId="0" fontId="14" fillId="0" borderId="239" xfId="2" applyNumberFormat="1" applyFont="1" applyBorder="1" applyAlignment="1" applyProtection="1">
      <alignment horizontal="left" vertical="center"/>
      <protection hidden="1"/>
    </xf>
    <xf numFmtId="0" fontId="14" fillId="0" borderId="230" xfId="2" applyNumberFormat="1" applyFont="1" applyBorder="1" applyAlignment="1" applyProtection="1">
      <alignment horizontal="left" vertical="center"/>
      <protection hidden="1"/>
    </xf>
    <xf numFmtId="0" fontId="14" fillId="0" borderId="231" xfId="2" applyNumberFormat="1" applyFont="1" applyBorder="1" applyAlignment="1" applyProtection="1">
      <alignment horizontal="left" vertical="center"/>
      <protection hidden="1"/>
    </xf>
    <xf numFmtId="0" fontId="14" fillId="0" borderId="125" xfId="2" applyNumberFormat="1" applyFont="1" applyBorder="1" applyAlignment="1" applyProtection="1">
      <alignment horizontal="left" vertical="center"/>
      <protection hidden="1"/>
    </xf>
    <xf numFmtId="0" fontId="14" fillId="0" borderId="124" xfId="2" applyNumberFormat="1" applyFont="1" applyBorder="1" applyAlignment="1" applyProtection="1">
      <alignment horizontal="left" vertical="center"/>
      <protection hidden="1"/>
    </xf>
    <xf numFmtId="0" fontId="14" fillId="0" borderId="104" xfId="2" applyNumberFormat="1" applyFont="1" applyBorder="1" applyAlignment="1" applyProtection="1">
      <alignment horizontal="left" vertical="center"/>
      <protection hidden="1"/>
    </xf>
    <xf numFmtId="0" fontId="14" fillId="0" borderId="105" xfId="2" applyNumberFormat="1" applyFont="1" applyBorder="1" applyAlignment="1" applyProtection="1">
      <alignment horizontal="left" vertical="center"/>
      <protection hidden="1"/>
    </xf>
    <xf numFmtId="0" fontId="14" fillId="0" borderId="244" xfId="2" applyNumberFormat="1" applyFont="1" applyBorder="1" applyAlignment="1" applyProtection="1">
      <alignment horizontal="left" vertical="center"/>
      <protection hidden="1"/>
    </xf>
    <xf numFmtId="0" fontId="14" fillId="0" borderId="84" xfId="2" applyNumberFormat="1" applyFont="1" applyBorder="1" applyAlignment="1" applyProtection="1">
      <alignment horizontal="left" vertical="center"/>
      <protection hidden="1"/>
    </xf>
    <xf numFmtId="0" fontId="47" fillId="0" borderId="124" xfId="2" applyNumberFormat="1" applyFont="1" applyBorder="1" applyAlignment="1" applyProtection="1">
      <alignment horizontal="left" vertical="center"/>
      <protection hidden="1"/>
    </xf>
    <xf numFmtId="0" fontId="47" fillId="0" borderId="245" xfId="2" applyNumberFormat="1" applyFont="1" applyBorder="1" applyAlignment="1" applyProtection="1">
      <alignment horizontal="left" vertical="center"/>
      <protection hidden="1"/>
    </xf>
    <xf numFmtId="0" fontId="14" fillId="0" borderId="47" xfId="2" applyNumberFormat="1" applyFont="1" applyBorder="1" applyAlignment="1" applyProtection="1">
      <alignment horizontal="left" vertical="center"/>
      <protection hidden="1"/>
    </xf>
    <xf numFmtId="0" fontId="47" fillId="4" borderId="104" xfId="2" applyNumberFormat="1" applyFont="1" applyFill="1" applyBorder="1" applyAlignment="1" applyProtection="1">
      <alignment horizontal="left" vertical="center"/>
      <protection hidden="1"/>
    </xf>
    <xf numFmtId="0" fontId="47" fillId="4" borderId="105" xfId="2" applyNumberFormat="1" applyFont="1" applyFill="1" applyBorder="1" applyAlignment="1" applyProtection="1">
      <alignment horizontal="left" vertical="center"/>
      <protection hidden="1"/>
    </xf>
    <xf numFmtId="0" fontId="14" fillId="4" borderId="7" xfId="2" applyNumberFormat="1" applyFont="1" applyFill="1" applyBorder="1" applyAlignment="1" applyProtection="1">
      <alignment horizontal="left" vertical="center"/>
      <protection hidden="1"/>
    </xf>
    <xf numFmtId="0" fontId="14" fillId="4" borderId="9" xfId="2" applyNumberFormat="1" applyFont="1" applyFill="1" applyBorder="1" applyAlignment="1" applyProtection="1">
      <alignment horizontal="left" vertical="center"/>
      <protection hidden="1"/>
    </xf>
    <xf numFmtId="0" fontId="47" fillId="0" borderId="244" xfId="2" applyNumberFormat="1" applyFont="1" applyBorder="1" applyAlignment="1" applyProtection="1">
      <alignment horizontal="left" vertical="center"/>
      <protection hidden="1"/>
    </xf>
    <xf numFmtId="0" fontId="47" fillId="0" borderId="84" xfId="2" applyNumberFormat="1" applyFont="1" applyBorder="1" applyAlignment="1" applyProtection="1">
      <alignment horizontal="left" vertical="center"/>
      <protection hidden="1"/>
    </xf>
    <xf numFmtId="0" fontId="47" fillId="0" borderId="61" xfId="2" applyNumberFormat="1" applyFont="1" applyBorder="1" applyAlignment="1" applyProtection="1">
      <alignment horizontal="left" vertical="center"/>
      <protection hidden="1"/>
    </xf>
    <xf numFmtId="0" fontId="47" fillId="0" borderId="9" xfId="2" applyNumberFormat="1" applyFont="1" applyBorder="1" applyAlignment="1" applyProtection="1">
      <alignment horizontal="left" vertical="center"/>
      <protection hidden="1"/>
    </xf>
    <xf numFmtId="0" fontId="14" fillId="0" borderId="59" xfId="2" applyNumberFormat="1" applyFont="1" applyBorder="1" applyAlignment="1" applyProtection="1">
      <alignment horizontal="left" vertical="center" wrapText="1"/>
      <protection hidden="1"/>
    </xf>
    <xf numFmtId="0" fontId="14" fillId="0" borderId="8" xfId="2" applyNumberFormat="1" applyFont="1" applyBorder="1" applyAlignment="1" applyProtection="1">
      <alignment horizontal="left" vertical="center" wrapText="1"/>
      <protection hidden="1"/>
    </xf>
    <xf numFmtId="0" fontId="14" fillId="0" borderId="41" xfId="2" applyNumberFormat="1" applyFont="1" applyBorder="1" applyAlignment="1" applyProtection="1">
      <alignment horizontal="left" vertical="center" wrapText="1"/>
      <protection hidden="1"/>
    </xf>
    <xf numFmtId="0" fontId="14" fillId="0" borderId="42" xfId="2" applyNumberFormat="1" applyFont="1" applyBorder="1" applyAlignment="1" applyProtection="1">
      <alignment horizontal="left" vertical="center" wrapText="1"/>
      <protection hidden="1"/>
    </xf>
    <xf numFmtId="0" fontId="14" fillId="0" borderId="37" xfId="2" applyNumberFormat="1" applyFont="1" applyBorder="1" applyAlignment="1" applyProtection="1">
      <alignment horizontal="left" vertical="center"/>
      <protection hidden="1"/>
    </xf>
    <xf numFmtId="0" fontId="14" fillId="0" borderId="28" xfId="2" applyNumberFormat="1" applyFont="1" applyBorder="1" applyAlignment="1" applyProtection="1">
      <alignment horizontal="left" vertical="center"/>
      <protection hidden="1"/>
    </xf>
    <xf numFmtId="0" fontId="14" fillId="0" borderId="38" xfId="2" applyNumberFormat="1" applyFont="1" applyBorder="1" applyAlignment="1" applyProtection="1">
      <alignment horizontal="left" vertical="center"/>
      <protection hidden="1"/>
    </xf>
    <xf numFmtId="0" fontId="14" fillId="0" borderId="22" xfId="2" applyNumberFormat="1" applyFont="1" applyBorder="1" applyAlignment="1" applyProtection="1">
      <alignment horizontal="left" vertical="center"/>
      <protection hidden="1"/>
    </xf>
    <xf numFmtId="0" fontId="14" fillId="0" borderId="23" xfId="2" applyNumberFormat="1" applyFont="1" applyBorder="1" applyAlignment="1" applyProtection="1">
      <alignment horizontal="left" vertical="center"/>
      <protection hidden="1"/>
    </xf>
    <xf numFmtId="0" fontId="14" fillId="0" borderId="61" xfId="2" applyNumberFormat="1" applyFont="1" applyBorder="1" applyAlignment="1" applyProtection="1">
      <alignment horizontal="left" vertical="center"/>
      <protection hidden="1"/>
    </xf>
  </cellXfs>
  <cellStyles count="11">
    <cellStyle name="パーセント" xfId="4" builtinId="5"/>
    <cellStyle name="桁区切り" xfId="1" builtinId="6"/>
    <cellStyle name="標準" xfId="0" builtinId="0"/>
    <cellStyle name="標準 2" xfId="2" xr:uid="{2390EAD6-1FF8-4062-A610-BFC63794399D}"/>
    <cellStyle name="標準 3 3" xfId="8" xr:uid="{4EC3CB06-E805-4EC3-89C1-E89533846E25}"/>
    <cellStyle name="標準_資料５" xfId="7" xr:uid="{9C99B0DA-1F9C-4FC4-891F-CA959B179372}"/>
    <cellStyle name="標準_児童入所" xfId="9" xr:uid="{9796CA55-D6B7-4543-A87F-48827C7443A5}"/>
    <cellStyle name="標準_知的障害者(児)入所" xfId="10" xr:uid="{4FE4F5BA-C263-4687-BCE0-FBB47A9AF5D0}"/>
    <cellStyle name="標準_提出資料_保育所" xfId="5" xr:uid="{37E563AD-A56B-428A-9DF1-E2C11A674E25}"/>
    <cellStyle name="標準_法人１" xfId="3" xr:uid="{81889307-6C22-485C-BB2C-6AC36BF1391A}"/>
    <cellStyle name="標準_民間保育所" xfId="6" xr:uid="{668F031D-A287-4716-B369-9E08D18E773D}"/>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325844</xdr:colOff>
      <xdr:row>2</xdr:row>
      <xdr:rowOff>368117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918043"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38100</xdr:rowOff>
        </xdr:from>
        <xdr:to>
          <xdr:col>33</xdr:col>
          <xdr:colOff>85725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19050</xdr:rowOff>
        </xdr:from>
        <xdr:to>
          <xdr:col>35</xdr:col>
          <xdr:colOff>76200</xdr:colOff>
          <xdr:row>14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0</xdr:rowOff>
        </xdr:from>
        <xdr:to>
          <xdr:col>33</xdr:col>
          <xdr:colOff>104775</xdr:colOff>
          <xdr:row>17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xdr:row>
          <xdr:rowOff>9525</xdr:rowOff>
        </xdr:from>
        <xdr:to>
          <xdr:col>35</xdr:col>
          <xdr:colOff>85725</xdr:colOff>
          <xdr:row>16</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17</xdr:row>
          <xdr:rowOff>9525</xdr:rowOff>
        </xdr:from>
        <xdr:to>
          <xdr:col>33</xdr:col>
          <xdr:colOff>104775</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17</xdr:row>
          <xdr:rowOff>38100</xdr:rowOff>
        </xdr:from>
        <xdr:to>
          <xdr:col>35</xdr:col>
          <xdr:colOff>85725</xdr:colOff>
          <xdr:row>17</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15</xdr:row>
          <xdr:rowOff>38100</xdr:rowOff>
        </xdr:from>
        <xdr:to>
          <xdr:col>33</xdr:col>
          <xdr:colOff>85725</xdr:colOff>
          <xdr:row>15</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15</xdr:row>
          <xdr:rowOff>19050</xdr:rowOff>
        </xdr:from>
        <xdr:to>
          <xdr:col>35</xdr:col>
          <xdr:colOff>76200</xdr:colOff>
          <xdr:row>15</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0</xdr:rowOff>
        </xdr:from>
        <xdr:to>
          <xdr:col>22</xdr:col>
          <xdr:colOff>104775</xdr:colOff>
          <xdr:row>36</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34</xdr:row>
          <xdr:rowOff>0</xdr:rowOff>
        </xdr:from>
        <xdr:to>
          <xdr:col>25</xdr:col>
          <xdr:colOff>104775</xdr:colOff>
          <xdr:row>36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40</xdr:row>
          <xdr:rowOff>0</xdr:rowOff>
        </xdr:from>
        <xdr:to>
          <xdr:col>25</xdr:col>
          <xdr:colOff>104775</xdr:colOff>
          <xdr:row>42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42</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42</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44</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44</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114300</xdr:colOff>
          <xdr:row>22</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A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114300</xdr:colOff>
          <xdr:row>22</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A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114300</xdr:colOff>
          <xdr:row>24</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A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114300</xdr:colOff>
          <xdr:row>24</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A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114300</xdr:colOff>
          <xdr:row>38</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A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114300</xdr:colOff>
          <xdr:row>38</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A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A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A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A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A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114300</xdr:colOff>
          <xdr:row>12</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A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114300</xdr:colOff>
          <xdr:row>12</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A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A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A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A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A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114300</xdr:colOff>
          <xdr:row>22</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A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114300</xdr:colOff>
          <xdr:row>22</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A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A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A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A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9525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A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114300</xdr:colOff>
          <xdr:row>20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A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114300</xdr:colOff>
          <xdr:row>20</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A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A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A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9525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A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A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114300</xdr:colOff>
          <xdr:row>16</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A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114300</xdr:colOff>
          <xdr:row>16</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A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B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B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B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B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B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B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B00-00002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B00-00002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B00-00002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B00-00002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B00-00002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B00-00002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D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238125</xdr:rowOff>
        </xdr:from>
        <xdr:to>
          <xdr:col>26</xdr:col>
          <xdr:colOff>304800</xdr:colOff>
          <xdr:row>25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D00-00000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238125</xdr:rowOff>
        </xdr:from>
        <xdr:to>
          <xdr:col>24</xdr:col>
          <xdr:colOff>304800</xdr:colOff>
          <xdr:row>26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D00-00000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D00-00000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D00-00000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238125</xdr:rowOff>
        </xdr:from>
        <xdr:to>
          <xdr:col>32</xdr:col>
          <xdr:colOff>304800</xdr:colOff>
          <xdr:row>27</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D00-00000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D00-00000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D00-00000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104775</xdr:rowOff>
        </xdr:from>
        <xdr:to>
          <xdr:col>24</xdr:col>
          <xdr:colOff>304800</xdr:colOff>
          <xdr:row>28</xdr:row>
          <xdr:rowOff>104775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D00-00000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23</xdr:row>
          <xdr:rowOff>238125</xdr:rowOff>
        </xdr:from>
        <xdr:to>
          <xdr:col>35</xdr:col>
          <xdr:colOff>304800</xdr:colOff>
          <xdr:row>25</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D00-00000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238125</xdr:rowOff>
        </xdr:from>
        <xdr:to>
          <xdr:col>32</xdr:col>
          <xdr:colOff>304800</xdr:colOff>
          <xdr:row>26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D00-00000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32</xdr:col>
          <xdr:colOff>304800</xdr:colOff>
          <xdr:row>28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D00-00000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238125</xdr:rowOff>
        </xdr:from>
        <xdr:to>
          <xdr:col>26</xdr:col>
          <xdr:colOff>304800</xdr:colOff>
          <xdr:row>30</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D00-00000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28</xdr:row>
          <xdr:rowOff>238125</xdr:rowOff>
        </xdr:from>
        <xdr:to>
          <xdr:col>35</xdr:col>
          <xdr:colOff>304800</xdr:colOff>
          <xdr:row>30</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D00-00000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133350</xdr:rowOff>
        </xdr:from>
        <xdr:to>
          <xdr:col>26</xdr:col>
          <xdr:colOff>314325</xdr:colOff>
          <xdr:row>32</xdr:row>
          <xdr:rowOff>123825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D00-00001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31</xdr:row>
          <xdr:rowOff>133350</xdr:rowOff>
        </xdr:from>
        <xdr:to>
          <xdr:col>35</xdr:col>
          <xdr:colOff>304800</xdr:colOff>
          <xdr:row>32</xdr:row>
          <xdr:rowOff>123825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D00-00001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238125</xdr:rowOff>
        </xdr:from>
        <xdr:to>
          <xdr:col>26</xdr:col>
          <xdr:colOff>304800</xdr:colOff>
          <xdr:row>31</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D00-00001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29</xdr:row>
          <xdr:rowOff>238125</xdr:rowOff>
        </xdr:from>
        <xdr:to>
          <xdr:col>35</xdr:col>
          <xdr:colOff>304800</xdr:colOff>
          <xdr:row>31</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D00-00001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228600</xdr:rowOff>
        </xdr:from>
        <xdr:to>
          <xdr:col>25</xdr:col>
          <xdr:colOff>266700</xdr:colOff>
          <xdr:row>33</xdr:row>
          <xdr:rowOff>228600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D00-00001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33</xdr:row>
          <xdr:rowOff>9525</xdr:rowOff>
        </xdr:from>
        <xdr:to>
          <xdr:col>36</xdr:col>
          <xdr:colOff>304800</xdr:colOff>
          <xdr:row>34</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D00-00001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25</xdr:row>
          <xdr:rowOff>114300</xdr:rowOff>
        </xdr:from>
        <xdr:to>
          <xdr:col>8</xdr:col>
          <xdr:colOff>0</xdr:colOff>
          <xdr:row>26</xdr:row>
          <xdr:rowOff>104775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E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114300</xdr:rowOff>
        </xdr:from>
        <xdr:to>
          <xdr:col>12</xdr:col>
          <xdr:colOff>0</xdr:colOff>
          <xdr:row>26</xdr:row>
          <xdr:rowOff>104775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E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xdr:row>
          <xdr:rowOff>133350</xdr:rowOff>
        </xdr:from>
        <xdr:to>
          <xdr:col>21</xdr:col>
          <xdr:colOff>276225</xdr:colOff>
          <xdr:row>26</xdr:row>
          <xdr:rowOff>123825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E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123825</xdr:rowOff>
        </xdr:from>
        <xdr:to>
          <xdr:col>26</xdr:col>
          <xdr:colOff>266700</xdr:colOff>
          <xdr:row>26</xdr:row>
          <xdr:rowOff>123825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E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238125</xdr:rowOff>
        </xdr:from>
        <xdr:to>
          <xdr:col>28</xdr:col>
          <xdr:colOff>314325</xdr:colOff>
          <xdr:row>28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E00-00001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26</xdr:row>
          <xdr:rowOff>238125</xdr:rowOff>
        </xdr:from>
        <xdr:to>
          <xdr:col>36</xdr:col>
          <xdr:colOff>314325</xdr:colOff>
          <xdr:row>28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E00-00001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xdr:row>
          <xdr:rowOff>9525</xdr:rowOff>
        </xdr:from>
        <xdr:to>
          <xdr:col>20</xdr:col>
          <xdr:colOff>314325</xdr:colOff>
          <xdr:row>28</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E00-00001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0</xdr:rowOff>
        </xdr:from>
        <xdr:to>
          <xdr:col>24</xdr:col>
          <xdr:colOff>314325</xdr:colOff>
          <xdr:row>28</xdr:row>
          <xdr:rowOff>9525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E00-00001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27</xdr:row>
          <xdr:rowOff>238125</xdr:rowOff>
        </xdr:from>
        <xdr:to>
          <xdr:col>20</xdr:col>
          <xdr:colOff>314325</xdr:colOff>
          <xdr:row>29</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E00-00001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314325</xdr:colOff>
          <xdr:row>28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E00-00001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238125</xdr:rowOff>
        </xdr:from>
        <xdr:to>
          <xdr:col>24</xdr:col>
          <xdr:colOff>314325</xdr:colOff>
          <xdr:row>29</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E00-00001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27</xdr:row>
          <xdr:rowOff>238125</xdr:rowOff>
        </xdr:from>
        <xdr:to>
          <xdr:col>28</xdr:col>
          <xdr:colOff>314325</xdr:colOff>
          <xdr:row>29</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E00-00001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114300</xdr:rowOff>
        </xdr:from>
        <xdr:to>
          <xdr:col>8</xdr:col>
          <xdr:colOff>0</xdr:colOff>
          <xdr:row>30</xdr:row>
          <xdr:rowOff>104775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E00-00001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114300</xdr:rowOff>
        </xdr:from>
        <xdr:to>
          <xdr:col>11</xdr:col>
          <xdr:colOff>0</xdr:colOff>
          <xdr:row>30</xdr:row>
          <xdr:rowOff>104775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E00-00002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114300</xdr:rowOff>
        </xdr:from>
        <xdr:to>
          <xdr:col>20</xdr:col>
          <xdr:colOff>0</xdr:colOff>
          <xdr:row>30</xdr:row>
          <xdr:rowOff>104775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E00-00002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29</xdr:row>
          <xdr:rowOff>114300</xdr:rowOff>
        </xdr:from>
        <xdr:to>
          <xdr:col>28</xdr:col>
          <xdr:colOff>0</xdr:colOff>
          <xdr:row>30</xdr:row>
          <xdr:rowOff>104775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E00-00002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29</xdr:row>
          <xdr:rowOff>114300</xdr:rowOff>
        </xdr:from>
        <xdr:to>
          <xdr:col>38</xdr:col>
          <xdr:colOff>0</xdr:colOff>
          <xdr:row>30</xdr:row>
          <xdr:rowOff>104775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E00-00002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29</xdr:row>
          <xdr:rowOff>114300</xdr:rowOff>
        </xdr:from>
        <xdr:to>
          <xdr:col>41</xdr:col>
          <xdr:colOff>0</xdr:colOff>
          <xdr:row>30</xdr:row>
          <xdr:rowOff>104775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E00-00002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xdr:row>
          <xdr:rowOff>114300</xdr:rowOff>
        </xdr:from>
        <xdr:to>
          <xdr:col>9</xdr:col>
          <xdr:colOff>0</xdr:colOff>
          <xdr:row>3</xdr:row>
          <xdr:rowOff>104775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E00-00003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114300</xdr:rowOff>
        </xdr:from>
        <xdr:to>
          <xdr:col>12</xdr:col>
          <xdr:colOff>0</xdr:colOff>
          <xdr:row>3</xdr:row>
          <xdr:rowOff>104775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E00-00003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114300</xdr:rowOff>
        </xdr:from>
        <xdr:to>
          <xdr:col>22</xdr:col>
          <xdr:colOff>0</xdr:colOff>
          <xdr:row>3</xdr:row>
          <xdr:rowOff>104775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E00-00004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104775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E00-00004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238125</xdr:rowOff>
        </xdr:from>
        <xdr:to>
          <xdr:col>20</xdr:col>
          <xdr:colOff>295275</xdr:colOff>
          <xdr:row>5</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E00-00004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238125</xdr:rowOff>
        </xdr:from>
        <xdr:to>
          <xdr:col>20</xdr:col>
          <xdr:colOff>295275</xdr:colOff>
          <xdr:row>6</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E00-00004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xdr:row>
          <xdr:rowOff>238125</xdr:rowOff>
        </xdr:from>
        <xdr:to>
          <xdr:col>24</xdr:col>
          <xdr:colOff>295275</xdr:colOff>
          <xdr:row>5</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E00-00004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xdr:row>
          <xdr:rowOff>238125</xdr:rowOff>
        </xdr:from>
        <xdr:to>
          <xdr:col>28</xdr:col>
          <xdr:colOff>295275</xdr:colOff>
          <xdr:row>5</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E00-00004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238125</xdr:rowOff>
        </xdr:from>
        <xdr:to>
          <xdr:col>24</xdr:col>
          <xdr:colOff>295275</xdr:colOff>
          <xdr:row>6</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E00-00004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xdr:row>
          <xdr:rowOff>238125</xdr:rowOff>
        </xdr:from>
        <xdr:to>
          <xdr:col>28</xdr:col>
          <xdr:colOff>295275</xdr:colOff>
          <xdr:row>6</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E00-00004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5</xdr:row>
          <xdr:rowOff>238125</xdr:rowOff>
        </xdr:from>
        <xdr:to>
          <xdr:col>20</xdr:col>
          <xdr:colOff>295275</xdr:colOff>
          <xdr:row>7</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E00-00004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xdr:row>
          <xdr:rowOff>238125</xdr:rowOff>
        </xdr:from>
        <xdr:to>
          <xdr:col>24</xdr:col>
          <xdr:colOff>295275</xdr:colOff>
          <xdr:row>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E00-00004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114300</xdr:rowOff>
        </xdr:from>
        <xdr:to>
          <xdr:col>13</xdr:col>
          <xdr:colOff>9525</xdr:colOff>
          <xdr:row>12</xdr:row>
          <xdr:rowOff>104775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E00-00004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114300</xdr:rowOff>
        </xdr:from>
        <xdr:to>
          <xdr:col>17</xdr:col>
          <xdr:colOff>9525</xdr:colOff>
          <xdr:row>12</xdr:row>
          <xdr:rowOff>104775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E00-00004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114300</xdr:rowOff>
        </xdr:from>
        <xdr:to>
          <xdr:col>13</xdr:col>
          <xdr:colOff>9525</xdr:colOff>
          <xdr:row>12</xdr:row>
          <xdr:rowOff>104775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E00-00004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114300</xdr:rowOff>
        </xdr:from>
        <xdr:to>
          <xdr:col>17</xdr:col>
          <xdr:colOff>9525</xdr:colOff>
          <xdr:row>12</xdr:row>
          <xdr:rowOff>104775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E00-00004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114300</xdr:rowOff>
        </xdr:from>
        <xdr:to>
          <xdr:col>23</xdr:col>
          <xdr:colOff>9525</xdr:colOff>
          <xdr:row>12</xdr:row>
          <xdr:rowOff>104775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E00-00004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9525</xdr:colOff>
          <xdr:row>12</xdr:row>
          <xdr:rowOff>104775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E00-00004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114300</xdr:rowOff>
        </xdr:from>
        <xdr:to>
          <xdr:col>13</xdr:col>
          <xdr:colOff>9525</xdr:colOff>
          <xdr:row>12</xdr:row>
          <xdr:rowOff>104775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E00-00005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114300</xdr:rowOff>
        </xdr:from>
        <xdr:to>
          <xdr:col>17</xdr:col>
          <xdr:colOff>9525</xdr:colOff>
          <xdr:row>12</xdr:row>
          <xdr:rowOff>104775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E00-00005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xdr:row>
          <xdr:rowOff>114300</xdr:rowOff>
        </xdr:from>
        <xdr:to>
          <xdr:col>12</xdr:col>
          <xdr:colOff>0</xdr:colOff>
          <xdr:row>16</xdr:row>
          <xdr:rowOff>104775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E00-00005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15</xdr:row>
          <xdr:rowOff>114300</xdr:rowOff>
        </xdr:from>
        <xdr:to>
          <xdr:col>19</xdr:col>
          <xdr:colOff>0</xdr:colOff>
          <xdr:row>16</xdr:row>
          <xdr:rowOff>104775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E00-00005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15</xdr:row>
          <xdr:rowOff>114300</xdr:rowOff>
        </xdr:from>
        <xdr:to>
          <xdr:col>22</xdr:col>
          <xdr:colOff>0</xdr:colOff>
          <xdr:row>16</xdr:row>
          <xdr:rowOff>104775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E00-00005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15</xdr:row>
          <xdr:rowOff>114300</xdr:rowOff>
        </xdr:from>
        <xdr:to>
          <xdr:col>29</xdr:col>
          <xdr:colOff>0</xdr:colOff>
          <xdr:row>16</xdr:row>
          <xdr:rowOff>104775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E00-00005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114300</xdr:rowOff>
        </xdr:from>
        <xdr:to>
          <xdr:col>13</xdr:col>
          <xdr:colOff>9525</xdr:colOff>
          <xdr:row>22</xdr:row>
          <xdr:rowOff>123825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E00-00005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21</xdr:row>
          <xdr:rowOff>114300</xdr:rowOff>
        </xdr:from>
        <xdr:to>
          <xdr:col>17</xdr:col>
          <xdr:colOff>9525</xdr:colOff>
          <xdr:row>22</xdr:row>
          <xdr:rowOff>123825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E00-00005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114300</xdr:rowOff>
        </xdr:from>
        <xdr:to>
          <xdr:col>13</xdr:col>
          <xdr:colOff>9525</xdr:colOff>
          <xdr:row>22</xdr:row>
          <xdr:rowOff>123825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E00-00005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21</xdr:row>
          <xdr:rowOff>114300</xdr:rowOff>
        </xdr:from>
        <xdr:to>
          <xdr:col>17</xdr:col>
          <xdr:colOff>9525</xdr:colOff>
          <xdr:row>22</xdr:row>
          <xdr:rowOff>123825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E00-00005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114300</xdr:rowOff>
        </xdr:from>
        <xdr:to>
          <xdr:col>23</xdr:col>
          <xdr:colOff>9525</xdr:colOff>
          <xdr:row>22</xdr:row>
          <xdr:rowOff>123825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E00-00005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21</xdr:row>
          <xdr:rowOff>114300</xdr:rowOff>
        </xdr:from>
        <xdr:to>
          <xdr:col>27</xdr:col>
          <xdr:colOff>9525</xdr:colOff>
          <xdr:row>22</xdr:row>
          <xdr:rowOff>123825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E00-00005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114300</xdr:rowOff>
        </xdr:from>
        <xdr:to>
          <xdr:col>13</xdr:col>
          <xdr:colOff>9525</xdr:colOff>
          <xdr:row>22</xdr:row>
          <xdr:rowOff>123825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E00-00005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21</xdr:row>
          <xdr:rowOff>114300</xdr:rowOff>
        </xdr:from>
        <xdr:to>
          <xdr:col>17</xdr:col>
          <xdr:colOff>9525</xdr:colOff>
          <xdr:row>22</xdr:row>
          <xdr:rowOff>123825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E00-00005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95250</xdr:colOff>
          <xdr:row>10</xdr:row>
          <xdr:rowOff>114300</xdr:rowOff>
        </xdr:from>
        <xdr:to>
          <xdr:col>37</xdr:col>
          <xdr:colOff>0</xdr:colOff>
          <xdr:row>11</xdr:row>
          <xdr:rowOff>104775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F00-00000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10</xdr:row>
          <xdr:rowOff>114300</xdr:rowOff>
        </xdr:from>
        <xdr:to>
          <xdr:col>40</xdr:col>
          <xdr:colOff>0</xdr:colOff>
          <xdr:row>11</xdr:row>
          <xdr:rowOff>104775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F00-00000B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15</xdr:row>
          <xdr:rowOff>114300</xdr:rowOff>
        </xdr:from>
        <xdr:to>
          <xdr:col>37</xdr:col>
          <xdr:colOff>0</xdr:colOff>
          <xdr:row>16</xdr:row>
          <xdr:rowOff>104775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F00-00000C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104775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F00-00000D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18</xdr:row>
          <xdr:rowOff>114300</xdr:rowOff>
        </xdr:from>
        <xdr:to>
          <xdr:col>37</xdr:col>
          <xdr:colOff>0</xdr:colOff>
          <xdr:row>19</xdr:row>
          <xdr:rowOff>104775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F00-00000E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18</xdr:row>
          <xdr:rowOff>114300</xdr:rowOff>
        </xdr:from>
        <xdr:to>
          <xdr:col>40</xdr:col>
          <xdr:colOff>0</xdr:colOff>
          <xdr:row>19</xdr:row>
          <xdr:rowOff>104775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F00-00000F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21</xdr:row>
          <xdr:rowOff>114300</xdr:rowOff>
        </xdr:from>
        <xdr:to>
          <xdr:col>37</xdr:col>
          <xdr:colOff>0</xdr:colOff>
          <xdr:row>22</xdr:row>
          <xdr:rowOff>104775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F00-000010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21</xdr:row>
          <xdr:rowOff>114300</xdr:rowOff>
        </xdr:from>
        <xdr:to>
          <xdr:col>40</xdr:col>
          <xdr:colOff>0</xdr:colOff>
          <xdr:row>22</xdr:row>
          <xdr:rowOff>104775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F00-00001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24</xdr:row>
          <xdr:rowOff>114300</xdr:rowOff>
        </xdr:from>
        <xdr:to>
          <xdr:col>37</xdr:col>
          <xdr:colOff>0</xdr:colOff>
          <xdr:row>25</xdr:row>
          <xdr:rowOff>104775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F00-00001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xdr:row>
          <xdr:rowOff>114300</xdr:rowOff>
        </xdr:from>
        <xdr:to>
          <xdr:col>8</xdr:col>
          <xdr:colOff>0</xdr:colOff>
          <xdr:row>3</xdr:row>
          <xdr:rowOff>104775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F00-000028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114300</xdr:rowOff>
        </xdr:from>
        <xdr:to>
          <xdr:col>12</xdr:col>
          <xdr:colOff>0</xdr:colOff>
          <xdr:row>3</xdr:row>
          <xdr:rowOff>104775</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F00-000029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xdr:row>
          <xdr:rowOff>238125</xdr:rowOff>
        </xdr:from>
        <xdr:to>
          <xdr:col>28</xdr:col>
          <xdr:colOff>314325</xdr:colOff>
          <xdr:row>5</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F00-00002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xdr:row>
          <xdr:rowOff>238125</xdr:rowOff>
        </xdr:from>
        <xdr:to>
          <xdr:col>36</xdr:col>
          <xdr:colOff>314325</xdr:colOff>
          <xdr:row>5</xdr:row>
          <xdr:rowOff>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F00-00002B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xdr:row>
          <xdr:rowOff>9525</xdr:rowOff>
        </xdr:from>
        <xdr:to>
          <xdr:col>20</xdr:col>
          <xdr:colOff>314325</xdr:colOff>
          <xdr:row>5</xdr:row>
          <xdr:rowOff>9525</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F00-00002C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0</xdr:rowOff>
        </xdr:from>
        <xdr:to>
          <xdr:col>24</xdr:col>
          <xdr:colOff>314325</xdr:colOff>
          <xdr:row>5</xdr:row>
          <xdr:rowOff>9525</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F00-00002D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238125</xdr:rowOff>
        </xdr:from>
        <xdr:to>
          <xdr:col>20</xdr:col>
          <xdr:colOff>314325</xdr:colOff>
          <xdr:row>6</xdr:row>
          <xdr:rowOff>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F00-00002E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xdr:row>
          <xdr:rowOff>238125</xdr:rowOff>
        </xdr:from>
        <xdr:to>
          <xdr:col>32</xdr:col>
          <xdr:colOff>314325</xdr:colOff>
          <xdr:row>5</xdr:row>
          <xdr:rowOff>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F00-00002F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238125</xdr:rowOff>
        </xdr:from>
        <xdr:to>
          <xdr:col>24</xdr:col>
          <xdr:colOff>314325</xdr:colOff>
          <xdr:row>6</xdr:row>
          <xdr:rowOff>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F00-000030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xdr:row>
          <xdr:rowOff>238125</xdr:rowOff>
        </xdr:from>
        <xdr:to>
          <xdr:col>28</xdr:col>
          <xdr:colOff>314325</xdr:colOff>
          <xdr:row>6</xdr:row>
          <xdr:rowOff>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F00-00003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xdr:row>
          <xdr:rowOff>238125</xdr:rowOff>
        </xdr:from>
        <xdr:to>
          <xdr:col>36</xdr:col>
          <xdr:colOff>314325</xdr:colOff>
          <xdr:row>5</xdr:row>
          <xdr:rowOff>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F00-00003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133350</xdr:rowOff>
        </xdr:from>
        <xdr:to>
          <xdr:col>21</xdr:col>
          <xdr:colOff>276225</xdr:colOff>
          <xdr:row>3</xdr:row>
          <xdr:rowOff>123825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F00-00003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123825</xdr:rowOff>
        </xdr:from>
        <xdr:to>
          <xdr:col>26</xdr:col>
          <xdr:colOff>266700</xdr:colOff>
          <xdr:row>3</xdr:row>
          <xdr:rowOff>123825</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F00-00003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xdr:row>
          <xdr:rowOff>238125</xdr:rowOff>
        </xdr:from>
        <xdr:to>
          <xdr:col>28</xdr:col>
          <xdr:colOff>314325</xdr:colOff>
          <xdr:row>5</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F00-000035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114300</xdr:colOff>
          <xdr:row>4</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0</xdr:rowOff>
        </xdr:from>
        <xdr:to>
          <xdr:col>10</xdr:col>
          <xdr:colOff>114300</xdr:colOff>
          <xdr:row>4</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0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14</xdr:row>
          <xdr:rowOff>114300</xdr:rowOff>
        </xdr:from>
        <xdr:to>
          <xdr:col>5</xdr:col>
          <xdr:colOff>0</xdr:colOff>
          <xdr:row>15</xdr:row>
          <xdr:rowOff>123825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114300</xdr:rowOff>
        </xdr:from>
        <xdr:to>
          <xdr:col>5</xdr:col>
          <xdr:colOff>0</xdr:colOff>
          <xdr:row>17</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276225</xdr:colOff>
          <xdr:row>26</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1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7</xdr:col>
          <xdr:colOff>276225</xdr:colOff>
          <xdr:row>27</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1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7</xdr:col>
          <xdr:colOff>276225</xdr:colOff>
          <xdr:row>28</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1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7</xdr:col>
          <xdr:colOff>276225</xdr:colOff>
          <xdr:row>29</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1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7</xdr:col>
          <xdr:colOff>276225</xdr:colOff>
          <xdr:row>31</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1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276225</xdr:colOff>
          <xdr:row>32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1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276225</xdr:colOff>
          <xdr:row>33</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1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276225</xdr:colOff>
          <xdr:row>34</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1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7</xdr:col>
          <xdr:colOff>276225</xdr:colOff>
          <xdr:row>36</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1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7</xdr:col>
          <xdr:colOff>276225</xdr:colOff>
          <xdr:row>37</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1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1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276225</xdr:colOff>
          <xdr:row>40</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1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100-00000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276225</xdr:colOff>
          <xdr:row>42</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100-00001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0</xdr:rowOff>
        </xdr:from>
        <xdr:to>
          <xdr:col>14</xdr:col>
          <xdr:colOff>276225</xdr:colOff>
          <xdr:row>42</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100-00001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100-00001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100-00001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114300</xdr:rowOff>
        </xdr:from>
        <xdr:to>
          <xdr:col>5</xdr:col>
          <xdr:colOff>0</xdr:colOff>
          <xdr:row>40</xdr:row>
          <xdr:rowOff>123825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100-00001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114300</xdr:rowOff>
        </xdr:from>
        <xdr:to>
          <xdr:col>5</xdr:col>
          <xdr:colOff>0</xdr:colOff>
          <xdr:row>37</xdr:row>
          <xdr:rowOff>123825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100-00001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114300</xdr:rowOff>
        </xdr:from>
        <xdr:to>
          <xdr:col>5</xdr:col>
          <xdr:colOff>0</xdr:colOff>
          <xdr:row>19</xdr:row>
          <xdr:rowOff>123825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100-00001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123825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100-00001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114300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100-00001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xdr:row>
          <xdr:rowOff>114300</xdr:rowOff>
        </xdr:from>
        <xdr:to>
          <xdr:col>40</xdr:col>
          <xdr:colOff>0</xdr:colOff>
          <xdr:row>3</xdr:row>
          <xdr:rowOff>104775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100-00001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114300</xdr:rowOff>
        </xdr:from>
        <xdr:to>
          <xdr:col>34</xdr:col>
          <xdr:colOff>0</xdr:colOff>
          <xdr:row>7</xdr:row>
          <xdr:rowOff>123825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100-00001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xdr:row>
          <xdr:rowOff>114300</xdr:rowOff>
        </xdr:from>
        <xdr:to>
          <xdr:col>38</xdr:col>
          <xdr:colOff>0</xdr:colOff>
          <xdr:row>7</xdr:row>
          <xdr:rowOff>123825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100-00001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xdr:row>
          <xdr:rowOff>114300</xdr:rowOff>
        </xdr:from>
        <xdr:to>
          <xdr:col>32</xdr:col>
          <xdr:colOff>0</xdr:colOff>
          <xdr:row>12</xdr:row>
          <xdr:rowOff>104775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100-00001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11</xdr:row>
          <xdr:rowOff>114300</xdr:rowOff>
        </xdr:from>
        <xdr:to>
          <xdr:col>40</xdr:col>
          <xdr:colOff>0</xdr:colOff>
          <xdr:row>12</xdr:row>
          <xdr:rowOff>104775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100-00001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15</xdr:row>
          <xdr:rowOff>114300</xdr:rowOff>
        </xdr:from>
        <xdr:to>
          <xdr:col>32</xdr:col>
          <xdr:colOff>0</xdr:colOff>
          <xdr:row>16</xdr:row>
          <xdr:rowOff>114300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100-00001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114300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100-00001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100-00002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114300</xdr:rowOff>
        </xdr:from>
        <xdr:to>
          <xdr:col>40</xdr:col>
          <xdr:colOff>0</xdr:colOff>
          <xdr:row>28</xdr:row>
          <xdr:rowOff>104775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100-00002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114300</xdr:rowOff>
        </xdr:from>
        <xdr:to>
          <xdr:col>34</xdr:col>
          <xdr:colOff>0</xdr:colOff>
          <xdr:row>36</xdr:row>
          <xdr:rowOff>104775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100-00002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xdr:row>
          <xdr:rowOff>114300</xdr:rowOff>
        </xdr:from>
        <xdr:to>
          <xdr:col>38</xdr:col>
          <xdr:colOff>0</xdr:colOff>
          <xdr:row>36</xdr:row>
          <xdr:rowOff>104775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100-00002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276225</xdr:colOff>
          <xdr:row>39</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100-00002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114300</xdr:rowOff>
        </xdr:from>
        <xdr:to>
          <xdr:col>19</xdr:col>
          <xdr:colOff>0</xdr:colOff>
          <xdr:row>2</xdr:row>
          <xdr:rowOff>104775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xdr:row>
          <xdr:rowOff>114300</xdr:rowOff>
        </xdr:from>
        <xdr:to>
          <xdr:col>22</xdr:col>
          <xdr:colOff>0</xdr:colOff>
          <xdr:row>2</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xdr:row>
          <xdr:rowOff>114300</xdr:rowOff>
        </xdr:from>
        <xdr:to>
          <xdr:col>19</xdr:col>
          <xdr:colOff>0</xdr:colOff>
          <xdr:row>4</xdr:row>
          <xdr:rowOff>104775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200-000003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xdr:row>
          <xdr:rowOff>114300</xdr:rowOff>
        </xdr:from>
        <xdr:to>
          <xdr:col>22</xdr:col>
          <xdr:colOff>0</xdr:colOff>
          <xdr:row>4</xdr:row>
          <xdr:rowOff>104775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xdr:row>
          <xdr:rowOff>114300</xdr:rowOff>
        </xdr:from>
        <xdr:to>
          <xdr:col>19</xdr:col>
          <xdr:colOff>0</xdr:colOff>
          <xdr:row>6</xdr:row>
          <xdr:rowOff>104775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200-000005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114300</xdr:rowOff>
        </xdr:from>
        <xdr:to>
          <xdr:col>22</xdr:col>
          <xdr:colOff>0</xdr:colOff>
          <xdr:row>6</xdr:row>
          <xdr:rowOff>104775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200-000006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114300</xdr:rowOff>
        </xdr:from>
        <xdr:to>
          <xdr:col>19</xdr:col>
          <xdr:colOff>0</xdr:colOff>
          <xdr:row>8</xdr:row>
          <xdr:rowOff>104775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200-000007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114300</xdr:rowOff>
        </xdr:from>
        <xdr:to>
          <xdr:col>22</xdr:col>
          <xdr:colOff>0</xdr:colOff>
          <xdr:row>8</xdr:row>
          <xdr:rowOff>104775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200-000008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114300</xdr:rowOff>
        </xdr:from>
        <xdr:to>
          <xdr:col>19</xdr:col>
          <xdr:colOff>0</xdr:colOff>
          <xdr:row>10</xdr:row>
          <xdr:rowOff>104775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2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114300</xdr:rowOff>
        </xdr:from>
        <xdr:to>
          <xdr:col>22</xdr:col>
          <xdr:colOff>0</xdr:colOff>
          <xdr:row>10</xdr:row>
          <xdr:rowOff>104775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200-00000A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300-00000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300-00000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300-00000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300-00000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300-00000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300-00000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300-00000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300-00000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300-00000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300-00000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300-00000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300-00001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300-00001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300-00001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300-00001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300-00001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300-00001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300-00001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300-00001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300-00001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300-00001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300-00001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300-00001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300-00001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300-00001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300-00001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300-00001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300-00002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300-00002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300-00002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300-00002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300-00002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300-00002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300-00002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300-00002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300-00002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300-00002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300-00002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300-00002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300-00002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400-00000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400-00000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0</xdr:rowOff>
        </xdr:from>
        <xdr:to>
          <xdr:col>22</xdr:col>
          <xdr:colOff>276225</xdr:colOff>
          <xdr:row>23</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400-00000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22</xdr:row>
          <xdr:rowOff>0</xdr:rowOff>
        </xdr:from>
        <xdr:to>
          <xdr:col>26</xdr:col>
          <xdr:colOff>276225</xdr:colOff>
          <xdr:row>23</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400-00000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0</xdr:rowOff>
        </xdr:from>
        <xdr:to>
          <xdr:col>22</xdr:col>
          <xdr:colOff>276225</xdr:colOff>
          <xdr:row>30</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400-00000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0</xdr:rowOff>
        </xdr:from>
        <xdr:to>
          <xdr:col>26</xdr:col>
          <xdr:colOff>276225</xdr:colOff>
          <xdr:row>30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400-00000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400-00000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0</xdr:rowOff>
        </xdr:from>
        <xdr:to>
          <xdr:col>26</xdr:col>
          <xdr:colOff>276225</xdr:colOff>
          <xdr:row>37</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400-00000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xdr:row>
          <xdr:rowOff>9525</xdr:rowOff>
        </xdr:from>
        <xdr:to>
          <xdr:col>22</xdr:col>
          <xdr:colOff>285750</xdr:colOff>
          <xdr:row>4</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400-00000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xdr:row>
          <xdr:rowOff>9525</xdr:rowOff>
        </xdr:from>
        <xdr:to>
          <xdr:col>22</xdr:col>
          <xdr:colOff>295275</xdr:colOff>
          <xdr:row>5</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400-00000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9525</xdr:rowOff>
        </xdr:from>
        <xdr:to>
          <xdr:col>22</xdr:col>
          <xdr:colOff>285750</xdr:colOff>
          <xdr:row>7</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400-00000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9525</xdr:rowOff>
        </xdr:from>
        <xdr:to>
          <xdr:col>22</xdr:col>
          <xdr:colOff>285750</xdr:colOff>
          <xdr:row>8</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400-00000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16</xdr:row>
          <xdr:rowOff>114300</xdr:rowOff>
        </xdr:from>
        <xdr:to>
          <xdr:col>36</xdr:col>
          <xdr:colOff>0</xdr:colOff>
          <xdr:row>17</xdr:row>
          <xdr:rowOff>104775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500-000001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16</xdr:row>
          <xdr:rowOff>114300</xdr:rowOff>
        </xdr:from>
        <xdr:to>
          <xdr:col>40</xdr:col>
          <xdr:colOff>0</xdr:colOff>
          <xdr:row>17</xdr:row>
          <xdr:rowOff>104775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500-000002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22</xdr:row>
          <xdr:rowOff>114300</xdr:rowOff>
        </xdr:from>
        <xdr:to>
          <xdr:col>35</xdr:col>
          <xdr:colOff>0</xdr:colOff>
          <xdr:row>23</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500-000003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114300</xdr:rowOff>
        </xdr:from>
        <xdr:to>
          <xdr:col>41</xdr:col>
          <xdr:colOff>0</xdr:colOff>
          <xdr:row>23</xdr:row>
          <xdr:rowOff>104775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500-000004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133350</xdr:rowOff>
        </xdr:from>
        <xdr:to>
          <xdr:col>33</xdr:col>
          <xdr:colOff>0</xdr:colOff>
          <xdr:row>11</xdr:row>
          <xdr:rowOff>133350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500-000005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114300</xdr:rowOff>
        </xdr:from>
        <xdr:to>
          <xdr:col>25</xdr:col>
          <xdr:colOff>0</xdr:colOff>
          <xdr:row>11</xdr:row>
          <xdr:rowOff>104775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500-000006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133350</xdr:rowOff>
        </xdr:from>
        <xdr:to>
          <xdr:col>33</xdr:col>
          <xdr:colOff>0</xdr:colOff>
          <xdr:row>14</xdr:row>
          <xdr:rowOff>133350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500-000007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114300</xdr:rowOff>
        </xdr:from>
        <xdr:to>
          <xdr:col>25</xdr:col>
          <xdr:colOff>0</xdr:colOff>
          <xdr:row>14</xdr:row>
          <xdr:rowOff>104775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500-000008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114300</xdr:rowOff>
        </xdr:from>
        <xdr:to>
          <xdr:col>27</xdr:col>
          <xdr:colOff>0</xdr:colOff>
          <xdr:row>17</xdr:row>
          <xdr:rowOff>104775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500-000009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133350</xdr:rowOff>
        </xdr:from>
        <xdr:to>
          <xdr:col>31</xdr:col>
          <xdr:colOff>0</xdr:colOff>
          <xdr:row>17</xdr:row>
          <xdr:rowOff>114300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500-00000A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114300</xdr:rowOff>
        </xdr:from>
        <xdr:to>
          <xdr:col>27</xdr:col>
          <xdr:colOff>0</xdr:colOff>
          <xdr:row>20</xdr:row>
          <xdr:rowOff>104775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500-00000B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133350</xdr:rowOff>
        </xdr:from>
        <xdr:to>
          <xdr:col>31</xdr:col>
          <xdr:colOff>0</xdr:colOff>
          <xdr:row>20</xdr:row>
          <xdr:rowOff>114300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500-00000C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114300</xdr:rowOff>
        </xdr:from>
        <xdr:to>
          <xdr:col>1</xdr:col>
          <xdr:colOff>0</xdr:colOff>
          <xdr:row>38</xdr:row>
          <xdr:rowOff>104775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500-00000D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37</xdr:row>
          <xdr:rowOff>114300</xdr:rowOff>
        </xdr:from>
        <xdr:to>
          <xdr:col>41</xdr:col>
          <xdr:colOff>0</xdr:colOff>
          <xdr:row>38</xdr:row>
          <xdr:rowOff>104775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500-00000E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20</xdr:col>
          <xdr:colOff>266700</xdr:colOff>
          <xdr:row>8</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800-00000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20</xdr:col>
          <xdr:colOff>266700</xdr:colOff>
          <xdr:row>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800-00000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0</xdr:rowOff>
        </xdr:from>
        <xdr:to>
          <xdr:col>20</xdr:col>
          <xdr:colOff>266700</xdr:colOff>
          <xdr:row>10</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800-00000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266700</xdr:colOff>
          <xdr:row>11</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800-00000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266700</xdr:colOff>
          <xdr:row>12</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800-00000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0</xdr:rowOff>
        </xdr:from>
        <xdr:to>
          <xdr:col>20</xdr:col>
          <xdr:colOff>266700</xdr:colOff>
          <xdr:row>13</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800-00000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0</xdr:rowOff>
        </xdr:from>
        <xdr:to>
          <xdr:col>20</xdr:col>
          <xdr:colOff>266700</xdr:colOff>
          <xdr:row>14</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800-00000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20</xdr:col>
          <xdr:colOff>266700</xdr:colOff>
          <xdr:row>15</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800-00000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20</xdr:col>
          <xdr:colOff>266700</xdr:colOff>
          <xdr:row>16</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800-00000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0</xdr:rowOff>
        </xdr:from>
        <xdr:to>
          <xdr:col>20</xdr:col>
          <xdr:colOff>266700</xdr:colOff>
          <xdr:row>17</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800-00000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0</xdr:rowOff>
        </xdr:from>
        <xdr:to>
          <xdr:col>20</xdr:col>
          <xdr:colOff>266700</xdr:colOff>
          <xdr:row>18</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800-00000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20</xdr:col>
          <xdr:colOff>266700</xdr:colOff>
          <xdr:row>19</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800-00000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20</xdr:col>
          <xdr:colOff>266700</xdr:colOff>
          <xdr:row>20</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800-00000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20</xdr:col>
          <xdr:colOff>266700</xdr:colOff>
          <xdr:row>21</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800-00000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0</xdr:rowOff>
        </xdr:from>
        <xdr:to>
          <xdr:col>20</xdr:col>
          <xdr:colOff>266700</xdr:colOff>
          <xdr:row>22</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800-00000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20</xdr:col>
          <xdr:colOff>266700</xdr:colOff>
          <xdr:row>23</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800-00001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20</xdr:col>
          <xdr:colOff>266700</xdr:colOff>
          <xdr:row>24</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800-00001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20</xdr:col>
          <xdr:colOff>266700</xdr:colOff>
          <xdr:row>25</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800-00001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20</xdr:col>
          <xdr:colOff>266700</xdr:colOff>
          <xdr:row>26</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800-00001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0</xdr:rowOff>
        </xdr:from>
        <xdr:to>
          <xdr:col>20</xdr:col>
          <xdr:colOff>266700</xdr:colOff>
          <xdr:row>27</xdr:row>
          <xdr:rowOff>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800-00001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0</xdr:rowOff>
        </xdr:from>
        <xdr:to>
          <xdr:col>20</xdr:col>
          <xdr:colOff>266700</xdr:colOff>
          <xdr:row>28</xdr:row>
          <xdr:rowOff>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800-00001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0</xdr:rowOff>
        </xdr:from>
        <xdr:to>
          <xdr:col>20</xdr:col>
          <xdr:colOff>266700</xdr:colOff>
          <xdr:row>29</xdr:row>
          <xdr:rowOff>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800-00001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0</xdr:rowOff>
        </xdr:from>
        <xdr:to>
          <xdr:col>20</xdr:col>
          <xdr:colOff>266700</xdr:colOff>
          <xdr:row>30</xdr:row>
          <xdr:rowOff>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800-00001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0</xdr:rowOff>
        </xdr:from>
        <xdr:to>
          <xdr:col>20</xdr:col>
          <xdr:colOff>266700</xdr:colOff>
          <xdr:row>31</xdr:row>
          <xdr:rowOff>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800-00001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0</xdr:rowOff>
        </xdr:from>
        <xdr:to>
          <xdr:col>20</xdr:col>
          <xdr:colOff>266700</xdr:colOff>
          <xdr:row>32</xdr:row>
          <xdr:rowOff>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800-00001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0</xdr:rowOff>
        </xdr:from>
        <xdr:to>
          <xdr:col>20</xdr:col>
          <xdr:colOff>266700</xdr:colOff>
          <xdr:row>33</xdr:row>
          <xdr:rowOff>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1800-00001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20</xdr:col>
          <xdr:colOff>266700</xdr:colOff>
          <xdr:row>34</xdr:row>
          <xdr:rowOff>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1800-00001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0</xdr:rowOff>
        </xdr:from>
        <xdr:to>
          <xdr:col>20</xdr:col>
          <xdr:colOff>266700</xdr:colOff>
          <xdr:row>35</xdr:row>
          <xdr:rowOff>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800-00001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20</xdr:col>
          <xdr:colOff>266700</xdr:colOff>
          <xdr:row>36</xdr:row>
          <xdr:rowOff>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1800-00001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0</xdr:rowOff>
        </xdr:from>
        <xdr:to>
          <xdr:col>20</xdr:col>
          <xdr:colOff>266700</xdr:colOff>
          <xdr:row>37</xdr:row>
          <xdr:rowOff>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1800-00001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0</xdr:rowOff>
        </xdr:from>
        <xdr:to>
          <xdr:col>20</xdr:col>
          <xdr:colOff>266700</xdr:colOff>
          <xdr:row>38</xdr:row>
          <xdr:rowOff>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1800-00001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0</xdr:rowOff>
        </xdr:from>
        <xdr:to>
          <xdr:col>20</xdr:col>
          <xdr:colOff>266700</xdr:colOff>
          <xdr:row>39</xdr:row>
          <xdr:rowOff>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1800-00002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0</xdr:rowOff>
        </xdr:from>
        <xdr:to>
          <xdr:col>20</xdr:col>
          <xdr:colOff>266700</xdr:colOff>
          <xdr:row>40</xdr:row>
          <xdr:rowOff>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1800-00002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0</xdr:rowOff>
        </xdr:from>
        <xdr:to>
          <xdr:col>20</xdr:col>
          <xdr:colOff>266700</xdr:colOff>
          <xdr:row>41</xdr:row>
          <xdr:rowOff>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1800-00002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266700</xdr:colOff>
          <xdr:row>42</xdr:row>
          <xdr:rowOff>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1800-00002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0</xdr:rowOff>
        </xdr:from>
        <xdr:to>
          <xdr:col>20</xdr:col>
          <xdr:colOff>266700</xdr:colOff>
          <xdr:row>43</xdr:row>
          <xdr:rowOff>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1800-00002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23</xdr:col>
          <xdr:colOff>304800</xdr:colOff>
          <xdr:row>8</xdr:row>
          <xdr:rowOff>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1800-00002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23</xdr:col>
          <xdr:colOff>304800</xdr:colOff>
          <xdr:row>9</xdr:row>
          <xdr:rowOff>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1800-00002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0</xdr:rowOff>
        </xdr:from>
        <xdr:to>
          <xdr:col>23</xdr:col>
          <xdr:colOff>304800</xdr:colOff>
          <xdr:row>10</xdr:row>
          <xdr:rowOff>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1800-00002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0</xdr:rowOff>
        </xdr:from>
        <xdr:to>
          <xdr:col>23</xdr:col>
          <xdr:colOff>304800</xdr:colOff>
          <xdr:row>11</xdr:row>
          <xdr:rowOff>19050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1800-00002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11</xdr:row>
          <xdr:rowOff>0</xdr:rowOff>
        </xdr:from>
        <xdr:to>
          <xdr:col>23</xdr:col>
          <xdr:colOff>304800</xdr:colOff>
          <xdr:row>12</xdr:row>
          <xdr:rowOff>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1800-00002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12</xdr:row>
          <xdr:rowOff>0</xdr:rowOff>
        </xdr:from>
        <xdr:to>
          <xdr:col>23</xdr:col>
          <xdr:colOff>304800</xdr:colOff>
          <xdr:row>13</xdr:row>
          <xdr:rowOff>19050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1800-00002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0</xdr:rowOff>
        </xdr:from>
        <xdr:to>
          <xdr:col>23</xdr:col>
          <xdr:colOff>304800</xdr:colOff>
          <xdr:row>14</xdr:row>
          <xdr:rowOff>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1800-00002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0</xdr:rowOff>
        </xdr:from>
        <xdr:to>
          <xdr:col>23</xdr:col>
          <xdr:colOff>304800</xdr:colOff>
          <xdr:row>15</xdr:row>
          <xdr:rowOff>19050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1800-00002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xdr:row>
          <xdr:rowOff>0</xdr:rowOff>
        </xdr:from>
        <xdr:to>
          <xdr:col>23</xdr:col>
          <xdr:colOff>304800</xdr:colOff>
          <xdr:row>16</xdr:row>
          <xdr:rowOff>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1800-00002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0</xdr:rowOff>
        </xdr:from>
        <xdr:to>
          <xdr:col>23</xdr:col>
          <xdr:colOff>304800</xdr:colOff>
          <xdr:row>17</xdr:row>
          <xdr:rowOff>19050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1800-00002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0</xdr:rowOff>
        </xdr:from>
        <xdr:to>
          <xdr:col>23</xdr:col>
          <xdr:colOff>304800</xdr:colOff>
          <xdr:row>18</xdr:row>
          <xdr:rowOff>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1800-00002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18</xdr:row>
          <xdr:rowOff>0</xdr:rowOff>
        </xdr:from>
        <xdr:to>
          <xdr:col>23</xdr:col>
          <xdr:colOff>304800</xdr:colOff>
          <xdr:row>19</xdr:row>
          <xdr:rowOff>19050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1800-00003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23</xdr:col>
          <xdr:colOff>304800</xdr:colOff>
          <xdr:row>20</xdr:row>
          <xdr:rowOff>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1800-00003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23</xdr:col>
          <xdr:colOff>304800</xdr:colOff>
          <xdr:row>21</xdr:row>
          <xdr:rowOff>19050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1800-00003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0</xdr:rowOff>
        </xdr:from>
        <xdr:to>
          <xdr:col>23</xdr:col>
          <xdr:colOff>304800</xdr:colOff>
          <xdr:row>22</xdr:row>
          <xdr:rowOff>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1800-00003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0</xdr:rowOff>
        </xdr:from>
        <xdr:to>
          <xdr:col>23</xdr:col>
          <xdr:colOff>304800</xdr:colOff>
          <xdr:row>23</xdr:row>
          <xdr:rowOff>19050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1800-00003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0</xdr:rowOff>
        </xdr:from>
        <xdr:to>
          <xdr:col>23</xdr:col>
          <xdr:colOff>304800</xdr:colOff>
          <xdr:row>24</xdr:row>
          <xdr:rowOff>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1800-00003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0</xdr:rowOff>
        </xdr:from>
        <xdr:to>
          <xdr:col>23</xdr:col>
          <xdr:colOff>304800</xdr:colOff>
          <xdr:row>25</xdr:row>
          <xdr:rowOff>19050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1800-00003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0</xdr:rowOff>
        </xdr:from>
        <xdr:to>
          <xdr:col>23</xdr:col>
          <xdr:colOff>304800</xdr:colOff>
          <xdr:row>26</xdr:row>
          <xdr:rowOff>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1800-00003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23</xdr:col>
          <xdr:colOff>304800</xdr:colOff>
          <xdr:row>27</xdr:row>
          <xdr:rowOff>19050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1800-00003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23</xdr:col>
          <xdr:colOff>304800</xdr:colOff>
          <xdr:row>28</xdr:row>
          <xdr:rowOff>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1800-00003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23</xdr:col>
          <xdr:colOff>304800</xdr:colOff>
          <xdr:row>29</xdr:row>
          <xdr:rowOff>19050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1800-00003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23</xdr:col>
          <xdr:colOff>304800</xdr:colOff>
          <xdr:row>30</xdr:row>
          <xdr:rowOff>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1800-00003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0</xdr:rowOff>
        </xdr:from>
        <xdr:to>
          <xdr:col>23</xdr:col>
          <xdr:colOff>304800</xdr:colOff>
          <xdr:row>31</xdr:row>
          <xdr:rowOff>19050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1800-00003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0</xdr:rowOff>
        </xdr:from>
        <xdr:to>
          <xdr:col>23</xdr:col>
          <xdr:colOff>304800</xdr:colOff>
          <xdr:row>32</xdr:row>
          <xdr:rowOff>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1800-00003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23</xdr:col>
          <xdr:colOff>304800</xdr:colOff>
          <xdr:row>33</xdr:row>
          <xdr:rowOff>19050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1800-00003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23</xdr:col>
          <xdr:colOff>304800</xdr:colOff>
          <xdr:row>34</xdr:row>
          <xdr:rowOff>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1800-00003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23</xdr:col>
          <xdr:colOff>304800</xdr:colOff>
          <xdr:row>35</xdr:row>
          <xdr:rowOff>19050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1800-00004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23</xdr:col>
          <xdr:colOff>304800</xdr:colOff>
          <xdr:row>36</xdr:row>
          <xdr:rowOff>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1800-00004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0</xdr:rowOff>
        </xdr:from>
        <xdr:to>
          <xdr:col>23</xdr:col>
          <xdr:colOff>304800</xdr:colOff>
          <xdr:row>37</xdr:row>
          <xdr:rowOff>19050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1800-00004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0</xdr:rowOff>
        </xdr:from>
        <xdr:to>
          <xdr:col>23</xdr:col>
          <xdr:colOff>304800</xdr:colOff>
          <xdr:row>38</xdr:row>
          <xdr:rowOff>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1800-00004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0</xdr:rowOff>
        </xdr:from>
        <xdr:to>
          <xdr:col>23</xdr:col>
          <xdr:colOff>304800</xdr:colOff>
          <xdr:row>39</xdr:row>
          <xdr:rowOff>19050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1800-00004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0</xdr:rowOff>
        </xdr:from>
        <xdr:to>
          <xdr:col>23</xdr:col>
          <xdr:colOff>304800</xdr:colOff>
          <xdr:row>40</xdr:row>
          <xdr:rowOff>0</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1800-00004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0</xdr:rowOff>
        </xdr:from>
        <xdr:to>
          <xdr:col>23</xdr:col>
          <xdr:colOff>304800</xdr:colOff>
          <xdr:row>41</xdr:row>
          <xdr:rowOff>19050</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1800-00004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0</xdr:rowOff>
        </xdr:from>
        <xdr:to>
          <xdr:col>23</xdr:col>
          <xdr:colOff>304800</xdr:colOff>
          <xdr:row>42</xdr:row>
          <xdr:rowOff>0</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1800-00004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0</xdr:rowOff>
        </xdr:from>
        <xdr:to>
          <xdr:col>23</xdr:col>
          <xdr:colOff>304800</xdr:colOff>
          <xdr:row>43</xdr:row>
          <xdr:rowOff>19050</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1800-00004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257175</xdr:colOff>
          <xdr:row>0</xdr:row>
          <xdr:rowOff>0</xdr:rowOff>
        </xdr:from>
        <xdr:to>
          <xdr:col>18</xdr:col>
          <xdr:colOff>180975</xdr:colOff>
          <xdr:row>0</xdr:row>
          <xdr:rowOff>0</xdr:rowOff>
        </xdr:to>
        <xdr:sp macro="" textlink="">
          <xdr:nvSpPr>
            <xdr:cNvPr id="33793" name="次のシートへ" hidden="1">
              <a:extLst>
                <a:ext uri="{63B3BB69-23CF-44E3-9099-C40C66FF867C}">
                  <a14:compatExt spid="_x0000_s33793"/>
                </a:ext>
                <a:ext uri="{FF2B5EF4-FFF2-40B4-BE49-F238E27FC236}">
                  <a16:creationId xmlns:a16="http://schemas.microsoft.com/office/drawing/2014/main" id="{00000000-0008-0000-1900-000001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0</xdr:row>
          <xdr:rowOff>0</xdr:rowOff>
        </xdr:from>
        <xdr:to>
          <xdr:col>16</xdr:col>
          <xdr:colOff>95250</xdr:colOff>
          <xdr:row>0</xdr:row>
          <xdr:rowOff>0</xdr:rowOff>
        </xdr:to>
        <xdr:sp macro="" textlink="">
          <xdr:nvSpPr>
            <xdr:cNvPr id="33794" name="次のシートへ" hidden="1">
              <a:extLst>
                <a:ext uri="{63B3BB69-23CF-44E3-9099-C40C66FF867C}">
                  <a14:compatExt spid="_x0000_s33794"/>
                </a:ext>
                <a:ext uri="{FF2B5EF4-FFF2-40B4-BE49-F238E27FC236}">
                  <a16:creationId xmlns:a16="http://schemas.microsoft.com/office/drawing/2014/main" id="{00000000-0008-0000-1900-000002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0</xdr:row>
          <xdr:rowOff>0</xdr:rowOff>
        </xdr:from>
        <xdr:to>
          <xdr:col>13</xdr:col>
          <xdr:colOff>85725</xdr:colOff>
          <xdr:row>0</xdr:row>
          <xdr:rowOff>0</xdr:rowOff>
        </xdr:to>
        <xdr:sp macro="" textlink="">
          <xdr:nvSpPr>
            <xdr:cNvPr id="33795" name="次のシートへ" hidden="1">
              <a:extLst>
                <a:ext uri="{63B3BB69-23CF-44E3-9099-C40C66FF867C}">
                  <a14:compatExt spid="_x0000_s33795"/>
                </a:ext>
                <a:ext uri="{FF2B5EF4-FFF2-40B4-BE49-F238E27FC236}">
                  <a16:creationId xmlns:a16="http://schemas.microsoft.com/office/drawing/2014/main" id="{00000000-0008-0000-1900-000003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900-00000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295275</xdr:colOff>
          <xdr:row>22</xdr:row>
          <xdr:rowOff>104775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900-00000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104775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900-00000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900-00000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104775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900-00000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295275</xdr:colOff>
          <xdr:row>22</xdr:row>
          <xdr:rowOff>104775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900-00000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104775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900-00000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104775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900-00000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900-00000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900-00000D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104775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900-00000E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104775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900-00000F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900-000010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900-000011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900-000012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900-000013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104775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900-00001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104775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900-00001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295275</xdr:colOff>
          <xdr:row>19</xdr:row>
          <xdr:rowOff>104775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900-00001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295275</xdr:colOff>
          <xdr:row>19</xdr:row>
          <xdr:rowOff>104775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900-00001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295275</xdr:colOff>
          <xdr:row>19</xdr:row>
          <xdr:rowOff>104775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900-00001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104775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900-00001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295275</xdr:colOff>
          <xdr:row>19</xdr:row>
          <xdr:rowOff>104775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900-00001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900-00001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900-00001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A00-000001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A00-000002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A00-000003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A00-000004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A00-000005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A00-000006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A00-000007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A00-000008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123825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A00-000009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123825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A00-00000A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114300</xdr:rowOff>
        </xdr:from>
        <xdr:to>
          <xdr:col>22</xdr:col>
          <xdr:colOff>0</xdr:colOff>
          <xdr:row>28</xdr:row>
          <xdr:rowOff>123825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A00-00000B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114300</xdr:rowOff>
        </xdr:from>
        <xdr:to>
          <xdr:col>25</xdr:col>
          <xdr:colOff>0</xdr:colOff>
          <xdr:row>28</xdr:row>
          <xdr:rowOff>123825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A00-00000C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27</xdr:row>
          <xdr:rowOff>114300</xdr:rowOff>
        </xdr:from>
        <xdr:to>
          <xdr:col>33</xdr:col>
          <xdr:colOff>0</xdr:colOff>
          <xdr:row>28</xdr:row>
          <xdr:rowOff>123825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A00-00000D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123825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A00-00000E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B00-00000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B00-00000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B00-00000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B00-00000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B00-00000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B00-00000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B00-00000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B00-00000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B00-00000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B00-00000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B00-00000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B00-00000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B00-00000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B00-00000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B00-00000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B00-00001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B00-00001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B00-00001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B00-00001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B00-00001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B00-00001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B00-00001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B00-00001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B00-00001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B00-00001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B00-00001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B00-00001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B00-00001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B00-00001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B00-00001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1B00-00001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1B00-00002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1B00-00002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1B00-00002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1B00-00002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1B00-00002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1B00-00002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1B00-00002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C00-00000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C00-00000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C00-00000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C00-00000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C00-00000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C00-00000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C00-00000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C00-00000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C00-00000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C00-00000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C00-00000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C00-00000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27</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C00-00000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27</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C00-00000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26</xdr:row>
          <xdr:rowOff>238125</xdr:rowOff>
        </xdr:from>
        <xdr:to>
          <xdr:col>11</xdr:col>
          <xdr:colOff>304800</xdr:colOff>
          <xdr:row>27</xdr:row>
          <xdr:rowOff>228600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C00-00000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238125</xdr:rowOff>
        </xdr:from>
        <xdr:to>
          <xdr:col>15</xdr:col>
          <xdr:colOff>304800</xdr:colOff>
          <xdr:row>27</xdr:row>
          <xdr:rowOff>228600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C00-00001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238125</xdr:rowOff>
        </xdr:from>
        <xdr:to>
          <xdr:col>11</xdr:col>
          <xdr:colOff>304800</xdr:colOff>
          <xdr:row>28</xdr:row>
          <xdr:rowOff>228600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C00-00001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238125</xdr:rowOff>
        </xdr:from>
        <xdr:to>
          <xdr:col>15</xdr:col>
          <xdr:colOff>304800</xdr:colOff>
          <xdr:row>28</xdr:row>
          <xdr:rowOff>228600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C00-00001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238125</xdr:rowOff>
        </xdr:from>
        <xdr:to>
          <xdr:col>11</xdr:col>
          <xdr:colOff>304800</xdr:colOff>
          <xdr:row>29</xdr:row>
          <xdr:rowOff>228600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C00-00001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238125</xdr:rowOff>
        </xdr:from>
        <xdr:to>
          <xdr:col>15</xdr:col>
          <xdr:colOff>304800</xdr:colOff>
          <xdr:row>29</xdr:row>
          <xdr:rowOff>228600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C00-00001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238125</xdr:rowOff>
        </xdr:from>
        <xdr:to>
          <xdr:col>11</xdr:col>
          <xdr:colOff>304800</xdr:colOff>
          <xdr:row>29</xdr:row>
          <xdr:rowOff>228600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C00-00001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238125</xdr:rowOff>
        </xdr:from>
        <xdr:to>
          <xdr:col>15</xdr:col>
          <xdr:colOff>304800</xdr:colOff>
          <xdr:row>29</xdr:row>
          <xdr:rowOff>228600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C00-00001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238125</xdr:rowOff>
        </xdr:from>
        <xdr:to>
          <xdr:col>11</xdr:col>
          <xdr:colOff>304800</xdr:colOff>
          <xdr:row>30</xdr:row>
          <xdr:rowOff>228600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C00-00001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238125</xdr:rowOff>
        </xdr:from>
        <xdr:to>
          <xdr:col>15</xdr:col>
          <xdr:colOff>304800</xdr:colOff>
          <xdr:row>30</xdr:row>
          <xdr:rowOff>228600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C00-00001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238125</xdr:rowOff>
        </xdr:from>
        <xdr:to>
          <xdr:col>11</xdr:col>
          <xdr:colOff>304800</xdr:colOff>
          <xdr:row>30</xdr:row>
          <xdr:rowOff>228600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C00-00001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238125</xdr:rowOff>
        </xdr:from>
        <xdr:to>
          <xdr:col>15</xdr:col>
          <xdr:colOff>304800</xdr:colOff>
          <xdr:row>30</xdr:row>
          <xdr:rowOff>228600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C00-00001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39</xdr:row>
          <xdr:rowOff>238125</xdr:rowOff>
        </xdr:from>
        <xdr:to>
          <xdr:col>28</xdr:col>
          <xdr:colOff>304800</xdr:colOff>
          <xdr:row>40</xdr:row>
          <xdr:rowOff>228600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1C00-00001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39</xdr:row>
          <xdr:rowOff>238125</xdr:rowOff>
        </xdr:from>
        <xdr:to>
          <xdr:col>28</xdr:col>
          <xdr:colOff>304800</xdr:colOff>
          <xdr:row>40</xdr:row>
          <xdr:rowOff>228600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1C00-00001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39</xdr:row>
          <xdr:rowOff>238125</xdr:rowOff>
        </xdr:from>
        <xdr:to>
          <xdr:col>31</xdr:col>
          <xdr:colOff>304800</xdr:colOff>
          <xdr:row>40</xdr:row>
          <xdr:rowOff>228600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1C00-00001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39</xdr:row>
          <xdr:rowOff>238125</xdr:rowOff>
        </xdr:from>
        <xdr:to>
          <xdr:col>31</xdr:col>
          <xdr:colOff>304800</xdr:colOff>
          <xdr:row>40</xdr:row>
          <xdr:rowOff>228600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1C00-00001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238125</xdr:rowOff>
        </xdr:from>
        <xdr:to>
          <xdr:col>34</xdr:col>
          <xdr:colOff>304800</xdr:colOff>
          <xdr:row>39</xdr:row>
          <xdr:rowOff>228600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1C00-00001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38</xdr:row>
          <xdr:rowOff>238125</xdr:rowOff>
        </xdr:from>
        <xdr:to>
          <xdr:col>39</xdr:col>
          <xdr:colOff>304800</xdr:colOff>
          <xdr:row>39</xdr:row>
          <xdr:rowOff>228600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1C00-00002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114300</xdr:rowOff>
        </xdr:from>
        <xdr:to>
          <xdr:col>9</xdr:col>
          <xdr:colOff>0</xdr:colOff>
          <xdr:row>45</xdr:row>
          <xdr:rowOff>114300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1C00-00002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114300</xdr:rowOff>
        </xdr:from>
        <xdr:to>
          <xdr:col>6</xdr:col>
          <xdr:colOff>0</xdr:colOff>
          <xdr:row>45</xdr:row>
          <xdr:rowOff>114300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1C00-00002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114300</xdr:rowOff>
        </xdr:from>
        <xdr:to>
          <xdr:col>9</xdr:col>
          <xdr:colOff>0</xdr:colOff>
          <xdr:row>47</xdr:row>
          <xdr:rowOff>114300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1C00-00002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114300</xdr:rowOff>
        </xdr:from>
        <xdr:to>
          <xdr:col>6</xdr:col>
          <xdr:colOff>0</xdr:colOff>
          <xdr:row>47</xdr:row>
          <xdr:rowOff>114300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1C00-00002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114300</xdr:rowOff>
        </xdr:from>
        <xdr:to>
          <xdr:col>32</xdr:col>
          <xdr:colOff>0</xdr:colOff>
          <xdr:row>45</xdr:row>
          <xdr:rowOff>114300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1C00-00002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114300</xdr:rowOff>
        </xdr:from>
        <xdr:to>
          <xdr:col>29</xdr:col>
          <xdr:colOff>0</xdr:colOff>
          <xdr:row>45</xdr:row>
          <xdr:rowOff>114300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1C00-00002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46</xdr:row>
          <xdr:rowOff>114300</xdr:rowOff>
        </xdr:from>
        <xdr:to>
          <xdr:col>32</xdr:col>
          <xdr:colOff>0</xdr:colOff>
          <xdr:row>47</xdr:row>
          <xdr:rowOff>114300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1C00-00002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46</xdr:row>
          <xdr:rowOff>114300</xdr:rowOff>
        </xdr:from>
        <xdr:to>
          <xdr:col>29</xdr:col>
          <xdr:colOff>0</xdr:colOff>
          <xdr:row>47</xdr:row>
          <xdr:rowOff>114300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1C00-00002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44</xdr:row>
          <xdr:rowOff>114300</xdr:rowOff>
        </xdr:from>
        <xdr:to>
          <xdr:col>39</xdr:col>
          <xdr:colOff>0</xdr:colOff>
          <xdr:row>45</xdr:row>
          <xdr:rowOff>114300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1C00-00002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44</xdr:row>
          <xdr:rowOff>114300</xdr:rowOff>
        </xdr:from>
        <xdr:to>
          <xdr:col>36</xdr:col>
          <xdr:colOff>0</xdr:colOff>
          <xdr:row>45</xdr:row>
          <xdr:rowOff>114300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1C00-00002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238125</xdr:rowOff>
        </xdr:from>
        <xdr:to>
          <xdr:col>36</xdr:col>
          <xdr:colOff>304800</xdr:colOff>
          <xdr:row>20</xdr:row>
          <xdr:rowOff>228600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1C00-00002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19</xdr:row>
          <xdr:rowOff>238125</xdr:rowOff>
        </xdr:from>
        <xdr:to>
          <xdr:col>39</xdr:col>
          <xdr:colOff>304800</xdr:colOff>
          <xdr:row>20</xdr:row>
          <xdr:rowOff>228600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1C00-00002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xdr:row>
          <xdr:rowOff>238125</xdr:rowOff>
        </xdr:from>
        <xdr:to>
          <xdr:col>36</xdr:col>
          <xdr:colOff>304800</xdr:colOff>
          <xdr:row>21</xdr:row>
          <xdr:rowOff>228600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1C00-00002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20</xdr:row>
          <xdr:rowOff>238125</xdr:rowOff>
        </xdr:from>
        <xdr:to>
          <xdr:col>39</xdr:col>
          <xdr:colOff>304800</xdr:colOff>
          <xdr:row>21</xdr:row>
          <xdr:rowOff>228600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1C00-00002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D00-00000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285750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D00-00000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D00-00000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285750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D00-00000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D00-00000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285750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D00-00000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D00-00000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285750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D00-00000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1D00-00000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285750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1D00-00000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1D00-00000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285750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1D00-00000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1D00-00000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285750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1D00-00001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1D00-00001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285750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1D00-00001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1D00-00001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285750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1D00-00001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1D00-00001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1D00-00001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1D00-00001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1D00-00001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285750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1D00-00001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1D00-00001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285750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1D00-00001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1D00-00001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285750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1D00-00001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1D00-00001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285750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1D00-00001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1D00-00002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285750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1D00-00002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1D00-00002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285750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1D00-00002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1D00-00002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285750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1D00-00002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1D00-00002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285750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1D00-00002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1D00-00002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285750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1D00-00002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1D00-00002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285750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1D00-00002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1D00-00002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285750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1D00-00002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1D00-00002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285750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1D00-00002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1D00-00003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285750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1D00-00003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1D00-00003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285750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1D00-00003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1D00-00003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285750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1D00-00003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1D00-00003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285750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1D00-00003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1D00-00003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285750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1D00-00003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1D00-00003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285750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1D00-00003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1D00-00003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285750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1D00-00003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1D00-00003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285750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1D00-00003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1D00-00004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285750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1D00-00004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1D00-00004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285750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1D00-00004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1D00-00004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285750</xdr:rowOff>
        </xdr:to>
        <xdr:sp macro="" textlink="">
          <xdr:nvSpPr>
            <xdr:cNvPr id="40005" name="Check Box 69" hidden="1">
              <a:extLst>
                <a:ext uri="{63B3BB69-23CF-44E3-9099-C40C66FF867C}">
                  <a14:compatExt spid="_x0000_s40005"/>
                </a:ext>
                <a:ext uri="{FF2B5EF4-FFF2-40B4-BE49-F238E27FC236}">
                  <a16:creationId xmlns:a16="http://schemas.microsoft.com/office/drawing/2014/main" id="{00000000-0008-0000-1D00-00004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40006" name="Check Box 70" hidden="1">
              <a:extLst>
                <a:ext uri="{63B3BB69-23CF-44E3-9099-C40C66FF867C}">
                  <a14:compatExt spid="_x0000_s40006"/>
                </a:ext>
                <a:ext uri="{FF2B5EF4-FFF2-40B4-BE49-F238E27FC236}">
                  <a16:creationId xmlns:a16="http://schemas.microsoft.com/office/drawing/2014/main" id="{00000000-0008-0000-1D00-00004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285750</xdr:rowOff>
        </xdr:to>
        <xdr:sp macro="" textlink="">
          <xdr:nvSpPr>
            <xdr:cNvPr id="40007" name="Check Box 71" hidden="1">
              <a:extLst>
                <a:ext uri="{63B3BB69-23CF-44E3-9099-C40C66FF867C}">
                  <a14:compatExt spid="_x0000_s40007"/>
                </a:ext>
                <a:ext uri="{FF2B5EF4-FFF2-40B4-BE49-F238E27FC236}">
                  <a16:creationId xmlns:a16="http://schemas.microsoft.com/office/drawing/2014/main" id="{00000000-0008-0000-1D00-00004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40008" name="Check Box 72" hidden="1">
              <a:extLst>
                <a:ext uri="{63B3BB69-23CF-44E3-9099-C40C66FF867C}">
                  <a14:compatExt spid="_x0000_s40008"/>
                </a:ext>
                <a:ext uri="{FF2B5EF4-FFF2-40B4-BE49-F238E27FC236}">
                  <a16:creationId xmlns:a16="http://schemas.microsoft.com/office/drawing/2014/main" id="{00000000-0008-0000-1D00-00004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285750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1D00-00004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1D00-00004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42</xdr:col>
          <xdr:colOff>0</xdr:colOff>
          <xdr:row>14</xdr:row>
          <xdr:rowOff>285750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1D00-00004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1D00-00004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42</xdr:col>
          <xdr:colOff>0</xdr:colOff>
          <xdr:row>15</xdr:row>
          <xdr:rowOff>285750</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1D00-00004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1D00-00004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42</xdr:col>
          <xdr:colOff>0</xdr:colOff>
          <xdr:row>16</xdr:row>
          <xdr:rowOff>285750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1D00-00004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1D00-00005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42</xdr:col>
          <xdr:colOff>0</xdr:colOff>
          <xdr:row>17</xdr:row>
          <xdr:rowOff>285750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1D00-00005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1D00-00005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42</xdr:col>
          <xdr:colOff>0</xdr:colOff>
          <xdr:row>18</xdr:row>
          <xdr:rowOff>285750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1D00-00005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1D00-00005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42</xdr:col>
          <xdr:colOff>0</xdr:colOff>
          <xdr:row>19</xdr:row>
          <xdr:rowOff>285750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1D00-00005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1D00-00005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42</xdr:col>
          <xdr:colOff>0</xdr:colOff>
          <xdr:row>20</xdr:row>
          <xdr:rowOff>285750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1D00-00005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1D00-00005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42</xdr:col>
          <xdr:colOff>0</xdr:colOff>
          <xdr:row>21</xdr:row>
          <xdr:rowOff>285750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1D00-00005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1D00-00005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1D00-00005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3.xml"/><Relationship Id="rId21" Type="http://schemas.openxmlformats.org/officeDocument/2006/relationships/ctrlProp" Target="../ctrlProps/ctrlProp48.xml"/><Relationship Id="rId42" Type="http://schemas.openxmlformats.org/officeDocument/2006/relationships/ctrlProp" Target="../ctrlProps/ctrlProp69.xml"/><Relationship Id="rId47" Type="http://schemas.openxmlformats.org/officeDocument/2006/relationships/ctrlProp" Target="../ctrlProps/ctrlProp74.xml"/><Relationship Id="rId63" Type="http://schemas.openxmlformats.org/officeDocument/2006/relationships/ctrlProp" Target="../ctrlProps/ctrlProp90.xml"/><Relationship Id="rId68" Type="http://schemas.openxmlformats.org/officeDocument/2006/relationships/ctrlProp" Target="../ctrlProps/ctrlProp95.xml"/><Relationship Id="rId84" Type="http://schemas.openxmlformats.org/officeDocument/2006/relationships/ctrlProp" Target="../ctrlProps/ctrlProp111.xml"/><Relationship Id="rId89" Type="http://schemas.openxmlformats.org/officeDocument/2006/relationships/ctrlProp" Target="../ctrlProps/ctrlProp116.xml"/><Relationship Id="rId112"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43.xml"/><Relationship Id="rId29" Type="http://schemas.openxmlformats.org/officeDocument/2006/relationships/ctrlProp" Target="../ctrlProps/ctrlProp56.xml"/><Relationship Id="rId107" Type="http://schemas.openxmlformats.org/officeDocument/2006/relationships/ctrlProp" Target="../ctrlProps/ctrlProp134.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3" Type="http://schemas.openxmlformats.org/officeDocument/2006/relationships/ctrlProp" Target="../ctrlProps/ctrlProp80.xml"/><Relationship Id="rId58" Type="http://schemas.openxmlformats.org/officeDocument/2006/relationships/ctrlProp" Target="../ctrlProps/ctrlProp85.xml"/><Relationship Id="rId66" Type="http://schemas.openxmlformats.org/officeDocument/2006/relationships/ctrlProp" Target="../ctrlProps/ctrlProp93.xml"/><Relationship Id="rId74" Type="http://schemas.openxmlformats.org/officeDocument/2006/relationships/ctrlProp" Target="../ctrlProps/ctrlProp101.xml"/><Relationship Id="rId79" Type="http://schemas.openxmlformats.org/officeDocument/2006/relationships/ctrlProp" Target="../ctrlProps/ctrlProp106.xml"/><Relationship Id="rId87" Type="http://schemas.openxmlformats.org/officeDocument/2006/relationships/ctrlProp" Target="../ctrlProps/ctrlProp114.xml"/><Relationship Id="rId102" Type="http://schemas.openxmlformats.org/officeDocument/2006/relationships/ctrlProp" Target="../ctrlProps/ctrlProp129.xml"/><Relationship Id="rId110" Type="http://schemas.openxmlformats.org/officeDocument/2006/relationships/ctrlProp" Target="../ctrlProps/ctrlProp137.xml"/><Relationship Id="rId5" Type="http://schemas.openxmlformats.org/officeDocument/2006/relationships/ctrlProp" Target="../ctrlProps/ctrlProp32.xml"/><Relationship Id="rId61" Type="http://schemas.openxmlformats.org/officeDocument/2006/relationships/ctrlProp" Target="../ctrlProps/ctrlProp88.xml"/><Relationship Id="rId82" Type="http://schemas.openxmlformats.org/officeDocument/2006/relationships/ctrlProp" Target="../ctrlProps/ctrlProp109.xml"/><Relationship Id="rId90" Type="http://schemas.openxmlformats.org/officeDocument/2006/relationships/ctrlProp" Target="../ctrlProps/ctrlProp117.xml"/><Relationship Id="rId95" Type="http://schemas.openxmlformats.org/officeDocument/2006/relationships/ctrlProp" Target="../ctrlProps/ctrlProp122.xml"/><Relationship Id="rId19" Type="http://schemas.openxmlformats.org/officeDocument/2006/relationships/ctrlProp" Target="../ctrlProps/ctrlProp4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trlProp" Target="../ctrlProps/ctrlProp83.xml"/><Relationship Id="rId64" Type="http://schemas.openxmlformats.org/officeDocument/2006/relationships/ctrlProp" Target="../ctrlProps/ctrlProp91.xml"/><Relationship Id="rId69" Type="http://schemas.openxmlformats.org/officeDocument/2006/relationships/ctrlProp" Target="../ctrlProps/ctrlProp96.xml"/><Relationship Id="rId77" Type="http://schemas.openxmlformats.org/officeDocument/2006/relationships/ctrlProp" Target="../ctrlProps/ctrlProp104.xml"/><Relationship Id="rId100" Type="http://schemas.openxmlformats.org/officeDocument/2006/relationships/ctrlProp" Target="../ctrlProps/ctrlProp127.xml"/><Relationship Id="rId105" Type="http://schemas.openxmlformats.org/officeDocument/2006/relationships/ctrlProp" Target="../ctrlProps/ctrlProp132.xml"/><Relationship Id="rId8" Type="http://schemas.openxmlformats.org/officeDocument/2006/relationships/ctrlProp" Target="../ctrlProps/ctrlProp35.xml"/><Relationship Id="rId51" Type="http://schemas.openxmlformats.org/officeDocument/2006/relationships/ctrlProp" Target="../ctrlProps/ctrlProp78.xml"/><Relationship Id="rId72" Type="http://schemas.openxmlformats.org/officeDocument/2006/relationships/ctrlProp" Target="../ctrlProps/ctrlProp99.xml"/><Relationship Id="rId80" Type="http://schemas.openxmlformats.org/officeDocument/2006/relationships/ctrlProp" Target="../ctrlProps/ctrlProp107.xml"/><Relationship Id="rId85" Type="http://schemas.openxmlformats.org/officeDocument/2006/relationships/ctrlProp" Target="../ctrlProps/ctrlProp112.xml"/><Relationship Id="rId93" Type="http://schemas.openxmlformats.org/officeDocument/2006/relationships/ctrlProp" Target="../ctrlProps/ctrlProp120.xml"/><Relationship Id="rId98" Type="http://schemas.openxmlformats.org/officeDocument/2006/relationships/ctrlProp" Target="../ctrlProps/ctrlProp125.xml"/><Relationship Id="rId3" Type="http://schemas.openxmlformats.org/officeDocument/2006/relationships/vmlDrawing" Target="../drawings/vmlDrawing4.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59" Type="http://schemas.openxmlformats.org/officeDocument/2006/relationships/ctrlProp" Target="../ctrlProps/ctrlProp86.xml"/><Relationship Id="rId67" Type="http://schemas.openxmlformats.org/officeDocument/2006/relationships/ctrlProp" Target="../ctrlProps/ctrlProp94.xml"/><Relationship Id="rId103" Type="http://schemas.openxmlformats.org/officeDocument/2006/relationships/ctrlProp" Target="../ctrlProps/ctrlProp130.xml"/><Relationship Id="rId108" Type="http://schemas.openxmlformats.org/officeDocument/2006/relationships/ctrlProp" Target="../ctrlProps/ctrlProp135.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62" Type="http://schemas.openxmlformats.org/officeDocument/2006/relationships/ctrlProp" Target="../ctrlProps/ctrlProp89.xml"/><Relationship Id="rId70" Type="http://schemas.openxmlformats.org/officeDocument/2006/relationships/ctrlProp" Target="../ctrlProps/ctrlProp97.xml"/><Relationship Id="rId75" Type="http://schemas.openxmlformats.org/officeDocument/2006/relationships/ctrlProp" Target="../ctrlProps/ctrlProp102.xml"/><Relationship Id="rId83" Type="http://schemas.openxmlformats.org/officeDocument/2006/relationships/ctrlProp" Target="../ctrlProps/ctrlProp110.xml"/><Relationship Id="rId88" Type="http://schemas.openxmlformats.org/officeDocument/2006/relationships/ctrlProp" Target="../ctrlProps/ctrlProp115.xml"/><Relationship Id="rId91" Type="http://schemas.openxmlformats.org/officeDocument/2006/relationships/ctrlProp" Target="../ctrlProps/ctrlProp118.xml"/><Relationship Id="rId96" Type="http://schemas.openxmlformats.org/officeDocument/2006/relationships/ctrlProp" Target="../ctrlProps/ctrlProp123.xml"/><Relationship Id="rId111" Type="http://schemas.openxmlformats.org/officeDocument/2006/relationships/ctrlProp" Target="../ctrlProps/ctrlProp138.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57" Type="http://schemas.openxmlformats.org/officeDocument/2006/relationships/ctrlProp" Target="../ctrlProps/ctrlProp84.xml"/><Relationship Id="rId106" Type="http://schemas.openxmlformats.org/officeDocument/2006/relationships/ctrlProp" Target="../ctrlProps/ctrlProp133.xml"/><Relationship Id="rId10" Type="http://schemas.openxmlformats.org/officeDocument/2006/relationships/ctrlProp" Target="../ctrlProps/ctrlProp37.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60" Type="http://schemas.openxmlformats.org/officeDocument/2006/relationships/ctrlProp" Target="../ctrlProps/ctrlProp87.xml"/><Relationship Id="rId65" Type="http://schemas.openxmlformats.org/officeDocument/2006/relationships/ctrlProp" Target="../ctrlProps/ctrlProp92.xml"/><Relationship Id="rId73" Type="http://schemas.openxmlformats.org/officeDocument/2006/relationships/ctrlProp" Target="../ctrlProps/ctrlProp100.xml"/><Relationship Id="rId78" Type="http://schemas.openxmlformats.org/officeDocument/2006/relationships/ctrlProp" Target="../ctrlProps/ctrlProp105.xml"/><Relationship Id="rId81" Type="http://schemas.openxmlformats.org/officeDocument/2006/relationships/ctrlProp" Target="../ctrlProps/ctrlProp108.xml"/><Relationship Id="rId86" Type="http://schemas.openxmlformats.org/officeDocument/2006/relationships/ctrlProp" Target="../ctrlProps/ctrlProp113.xml"/><Relationship Id="rId94" Type="http://schemas.openxmlformats.org/officeDocument/2006/relationships/ctrlProp" Target="../ctrlProps/ctrlProp121.xml"/><Relationship Id="rId99" Type="http://schemas.openxmlformats.org/officeDocument/2006/relationships/ctrlProp" Target="../ctrlProps/ctrlProp126.xml"/><Relationship Id="rId101" Type="http://schemas.openxmlformats.org/officeDocument/2006/relationships/ctrlProp" Target="../ctrlProps/ctrlProp128.xml"/><Relationship Id="rId4" Type="http://schemas.openxmlformats.org/officeDocument/2006/relationships/ctrlProp" Target="../ctrlProps/ctrlProp31.xml"/><Relationship Id="rId9" Type="http://schemas.openxmlformats.org/officeDocument/2006/relationships/ctrlProp" Target="../ctrlProps/ctrlProp36.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 Id="rId109" Type="http://schemas.openxmlformats.org/officeDocument/2006/relationships/ctrlProp" Target="../ctrlProps/ctrlProp136.xml"/><Relationship Id="rId34" Type="http://schemas.openxmlformats.org/officeDocument/2006/relationships/ctrlProp" Target="../ctrlProps/ctrlProp61.xml"/><Relationship Id="rId50" Type="http://schemas.openxmlformats.org/officeDocument/2006/relationships/ctrlProp" Target="../ctrlProps/ctrlProp77.xml"/><Relationship Id="rId55" Type="http://schemas.openxmlformats.org/officeDocument/2006/relationships/ctrlProp" Target="../ctrlProps/ctrlProp82.xml"/><Relationship Id="rId76" Type="http://schemas.openxmlformats.org/officeDocument/2006/relationships/ctrlProp" Target="../ctrlProps/ctrlProp103.xml"/><Relationship Id="rId97" Type="http://schemas.openxmlformats.org/officeDocument/2006/relationships/ctrlProp" Target="../ctrlProps/ctrlProp124.xml"/><Relationship Id="rId104" Type="http://schemas.openxmlformats.org/officeDocument/2006/relationships/ctrlProp" Target="../ctrlProps/ctrlProp131.xml"/><Relationship Id="rId7" Type="http://schemas.openxmlformats.org/officeDocument/2006/relationships/ctrlProp" Target="../ctrlProps/ctrlProp34.xml"/><Relationship Id="rId71" Type="http://schemas.openxmlformats.org/officeDocument/2006/relationships/ctrlProp" Target="../ctrlProps/ctrlProp98.xml"/><Relationship Id="rId92"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61.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112" Type="http://schemas.openxmlformats.org/officeDocument/2006/relationships/comments" Target="../comments2.xml"/><Relationship Id="rId2" Type="http://schemas.openxmlformats.org/officeDocument/2006/relationships/drawing" Target="../drawings/drawing6.xml"/><Relationship Id="rId16" Type="http://schemas.openxmlformats.org/officeDocument/2006/relationships/ctrlProp" Target="../ctrlProps/ctrlProp151.xml"/><Relationship Id="rId29" Type="http://schemas.openxmlformats.org/officeDocument/2006/relationships/ctrlProp" Target="../ctrlProps/ctrlProp164.xml"/><Relationship Id="rId107" Type="http://schemas.openxmlformats.org/officeDocument/2006/relationships/ctrlProp" Target="../ctrlProps/ctrlProp242.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74" Type="http://schemas.openxmlformats.org/officeDocument/2006/relationships/ctrlProp" Target="../ctrlProps/ctrlProp209.xml"/><Relationship Id="rId79" Type="http://schemas.openxmlformats.org/officeDocument/2006/relationships/ctrlProp" Target="../ctrlProps/ctrlProp214.xml"/><Relationship Id="rId87" Type="http://schemas.openxmlformats.org/officeDocument/2006/relationships/ctrlProp" Target="../ctrlProps/ctrlProp222.xml"/><Relationship Id="rId102" Type="http://schemas.openxmlformats.org/officeDocument/2006/relationships/ctrlProp" Target="../ctrlProps/ctrlProp237.xml"/><Relationship Id="rId110" Type="http://schemas.openxmlformats.org/officeDocument/2006/relationships/ctrlProp" Target="../ctrlProps/ctrlProp245.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3" Type="http://schemas.openxmlformats.org/officeDocument/2006/relationships/vmlDrawing" Target="../drawings/vmlDrawing5.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 Type="http://schemas.openxmlformats.org/officeDocument/2006/relationships/printerSettings" Target="../printerSettings/printerSettings6.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48.xml"/><Relationship Id="rId4" Type="http://schemas.openxmlformats.org/officeDocument/2006/relationships/ctrlProp" Target="../ctrlProps/ctrlProp24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9" Type="http://schemas.openxmlformats.org/officeDocument/2006/relationships/ctrlProp" Target="../ctrlProps/ctrlProp286.xml"/><Relationship Id="rId21" Type="http://schemas.openxmlformats.org/officeDocument/2006/relationships/ctrlProp" Target="../ctrlProps/ctrlProp268.xml"/><Relationship Id="rId34" Type="http://schemas.openxmlformats.org/officeDocument/2006/relationships/ctrlProp" Target="../ctrlProps/ctrlProp281.xml"/><Relationship Id="rId42" Type="http://schemas.openxmlformats.org/officeDocument/2006/relationships/ctrlProp" Target="../ctrlProps/ctrlProp289.xml"/><Relationship Id="rId47" Type="http://schemas.openxmlformats.org/officeDocument/2006/relationships/ctrlProp" Target="../ctrlProps/ctrlProp294.xml"/><Relationship Id="rId50" Type="http://schemas.openxmlformats.org/officeDocument/2006/relationships/ctrlProp" Target="../ctrlProps/ctrlProp297.xml"/><Relationship Id="rId55" Type="http://schemas.openxmlformats.org/officeDocument/2006/relationships/ctrlProp" Target="../ctrlProps/ctrlProp302.xml"/><Relationship Id="rId63" Type="http://schemas.openxmlformats.org/officeDocument/2006/relationships/ctrlProp" Target="../ctrlProps/ctrlProp310.xml"/><Relationship Id="rId7" Type="http://schemas.openxmlformats.org/officeDocument/2006/relationships/ctrlProp" Target="../ctrlProps/ctrlProp254.xml"/><Relationship Id="rId2" Type="http://schemas.openxmlformats.org/officeDocument/2006/relationships/drawing" Target="../drawings/drawing9.xml"/><Relationship Id="rId16" Type="http://schemas.openxmlformats.org/officeDocument/2006/relationships/ctrlProp" Target="../ctrlProps/ctrlProp263.xml"/><Relationship Id="rId20" Type="http://schemas.openxmlformats.org/officeDocument/2006/relationships/ctrlProp" Target="../ctrlProps/ctrlProp267.xml"/><Relationship Id="rId29" Type="http://schemas.openxmlformats.org/officeDocument/2006/relationships/ctrlProp" Target="../ctrlProps/ctrlProp276.xml"/><Relationship Id="rId41" Type="http://schemas.openxmlformats.org/officeDocument/2006/relationships/ctrlProp" Target="../ctrlProps/ctrlProp288.xml"/><Relationship Id="rId54" Type="http://schemas.openxmlformats.org/officeDocument/2006/relationships/ctrlProp" Target="../ctrlProps/ctrlProp301.xml"/><Relationship Id="rId62" Type="http://schemas.openxmlformats.org/officeDocument/2006/relationships/ctrlProp" Target="../ctrlProps/ctrlProp309.xml"/><Relationship Id="rId1" Type="http://schemas.openxmlformats.org/officeDocument/2006/relationships/printerSettings" Target="../printerSettings/printerSettings11.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8" Type="http://schemas.openxmlformats.org/officeDocument/2006/relationships/ctrlProp" Target="../ctrlProps/ctrlProp305.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57" Type="http://schemas.openxmlformats.org/officeDocument/2006/relationships/ctrlProp" Target="../ctrlProps/ctrlProp304.xml"/><Relationship Id="rId61" Type="http://schemas.openxmlformats.org/officeDocument/2006/relationships/ctrlProp" Target="../ctrlProps/ctrlProp308.xml"/><Relationship Id="rId10" Type="http://schemas.openxmlformats.org/officeDocument/2006/relationships/ctrlProp" Target="../ctrlProps/ctrlProp257.xml"/><Relationship Id="rId19" Type="http://schemas.openxmlformats.org/officeDocument/2006/relationships/ctrlProp" Target="../ctrlProps/ctrlProp266.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60" Type="http://schemas.openxmlformats.org/officeDocument/2006/relationships/ctrlProp" Target="../ctrlProps/ctrlProp307.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56" Type="http://schemas.openxmlformats.org/officeDocument/2006/relationships/ctrlProp" Target="../ctrlProps/ctrlProp303.xml"/><Relationship Id="rId64" Type="http://schemas.openxmlformats.org/officeDocument/2006/relationships/comments" Target="../comments4.xml"/><Relationship Id="rId8" Type="http://schemas.openxmlformats.org/officeDocument/2006/relationships/ctrlProp" Target="../ctrlProps/ctrlProp255.xml"/><Relationship Id="rId51" Type="http://schemas.openxmlformats.org/officeDocument/2006/relationships/ctrlProp" Target="../ctrlProps/ctrlProp298.xml"/><Relationship Id="rId3" Type="http://schemas.openxmlformats.org/officeDocument/2006/relationships/vmlDrawing" Target="../drawings/vmlDrawing9.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59" Type="http://schemas.openxmlformats.org/officeDocument/2006/relationships/ctrlProp" Target="../ctrlProps/ctrlProp30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15.xml"/><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9" Type="http://schemas.openxmlformats.org/officeDocument/2006/relationships/ctrlProp" Target="../ctrlProps/ctrlProp346.xml"/><Relationship Id="rId3" Type="http://schemas.openxmlformats.org/officeDocument/2006/relationships/vmlDrawing" Target="../drawings/vmlDrawing10.vml"/><Relationship Id="rId21" Type="http://schemas.openxmlformats.org/officeDocument/2006/relationships/ctrlProp" Target="../ctrlProps/ctrlProp328.xml"/><Relationship Id="rId34" Type="http://schemas.openxmlformats.org/officeDocument/2006/relationships/ctrlProp" Target="../ctrlProps/ctrlProp341.xml"/><Relationship Id="rId42" Type="http://schemas.openxmlformats.org/officeDocument/2006/relationships/ctrlProp" Target="../ctrlProps/ctrlProp349.x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2" Type="http://schemas.openxmlformats.org/officeDocument/2006/relationships/drawing" Target="../drawings/drawing10.xml"/><Relationship Id="rId16" Type="http://schemas.openxmlformats.org/officeDocument/2006/relationships/ctrlProp" Target="../ctrlProps/ctrlProp323.xml"/><Relationship Id="rId20" Type="http://schemas.openxmlformats.org/officeDocument/2006/relationships/ctrlProp" Target="../ctrlProps/ctrlProp327.xml"/><Relationship Id="rId29" Type="http://schemas.openxmlformats.org/officeDocument/2006/relationships/ctrlProp" Target="../ctrlProps/ctrlProp336.xml"/><Relationship Id="rId41" Type="http://schemas.openxmlformats.org/officeDocument/2006/relationships/ctrlProp" Target="../ctrlProps/ctrlProp348.xml"/><Relationship Id="rId1" Type="http://schemas.openxmlformats.org/officeDocument/2006/relationships/printerSettings" Target="../printerSettings/printerSettings12.bin"/><Relationship Id="rId6" Type="http://schemas.openxmlformats.org/officeDocument/2006/relationships/ctrlProp" Target="../ctrlProps/ctrlProp313.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40" Type="http://schemas.openxmlformats.org/officeDocument/2006/relationships/ctrlProp" Target="../ctrlProps/ctrlProp347.xml"/><Relationship Id="rId5" Type="http://schemas.openxmlformats.org/officeDocument/2006/relationships/ctrlProp" Target="../ctrlProps/ctrlProp312.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10" Type="http://schemas.openxmlformats.org/officeDocument/2006/relationships/ctrlProp" Target="../ctrlProps/ctrlProp317.xml"/><Relationship Id="rId19" Type="http://schemas.openxmlformats.org/officeDocument/2006/relationships/ctrlProp" Target="../ctrlProps/ctrlProp326.xml"/><Relationship Id="rId31" Type="http://schemas.openxmlformats.org/officeDocument/2006/relationships/ctrlProp" Target="../ctrlProps/ctrlProp338.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43" Type="http://schemas.openxmlformats.org/officeDocument/2006/relationships/ctrlProp" Target="../ctrlProps/ctrlProp35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11.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11.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14.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3" Type="http://schemas.openxmlformats.org/officeDocument/2006/relationships/vmlDrawing" Target="../drawings/vmlDrawing12.v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 Type="http://schemas.openxmlformats.org/officeDocument/2006/relationships/drawing" Target="../drawings/drawing12.xml"/><Relationship Id="rId16" Type="http://schemas.openxmlformats.org/officeDocument/2006/relationships/ctrlProp" Target="../ctrlProps/ctrlProp384.xml"/><Relationship Id="rId20" Type="http://schemas.openxmlformats.org/officeDocument/2006/relationships/ctrlProp" Target="../ctrlProps/ctrlProp388.xml"/><Relationship Id="rId29" Type="http://schemas.openxmlformats.org/officeDocument/2006/relationships/ctrlProp" Target="../ctrlProps/ctrlProp397.xml"/><Relationship Id="rId41" Type="http://schemas.openxmlformats.org/officeDocument/2006/relationships/ctrlProp" Target="../ctrlProps/ctrlProp409.xml"/><Relationship Id="rId1" Type="http://schemas.openxmlformats.org/officeDocument/2006/relationships/printerSettings" Target="../printerSettings/printerSettings15.bin"/><Relationship Id="rId6" Type="http://schemas.openxmlformats.org/officeDocument/2006/relationships/ctrlProp" Target="../ctrlProps/ctrlProp374.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8" Type="http://schemas.openxmlformats.org/officeDocument/2006/relationships/ctrlProp" Target="../ctrlProps/ctrlProp376.xml"/><Relationship Id="rId51" Type="http://schemas.openxmlformats.org/officeDocument/2006/relationships/ctrlProp" Target="../ctrlProps/ctrlProp41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26.xml"/><Relationship Id="rId13" Type="http://schemas.openxmlformats.org/officeDocument/2006/relationships/ctrlProp" Target="../ctrlProps/ctrlProp431.xml"/><Relationship Id="rId18" Type="http://schemas.openxmlformats.org/officeDocument/2006/relationships/ctrlProp" Target="../ctrlProps/ctrlProp436.xml"/><Relationship Id="rId26" Type="http://schemas.openxmlformats.org/officeDocument/2006/relationships/ctrlProp" Target="../ctrlProps/ctrlProp444.xml"/><Relationship Id="rId3" Type="http://schemas.openxmlformats.org/officeDocument/2006/relationships/vmlDrawing" Target="../drawings/vmlDrawing13.vml"/><Relationship Id="rId21" Type="http://schemas.openxmlformats.org/officeDocument/2006/relationships/ctrlProp" Target="../ctrlProps/ctrlProp439.xml"/><Relationship Id="rId7" Type="http://schemas.openxmlformats.org/officeDocument/2006/relationships/ctrlProp" Target="../ctrlProps/ctrlProp425.xml"/><Relationship Id="rId12" Type="http://schemas.openxmlformats.org/officeDocument/2006/relationships/ctrlProp" Target="../ctrlProps/ctrlProp430.xml"/><Relationship Id="rId17" Type="http://schemas.openxmlformats.org/officeDocument/2006/relationships/ctrlProp" Target="../ctrlProps/ctrlProp435.xml"/><Relationship Id="rId25" Type="http://schemas.openxmlformats.org/officeDocument/2006/relationships/ctrlProp" Target="../ctrlProps/ctrlProp443.xml"/><Relationship Id="rId2" Type="http://schemas.openxmlformats.org/officeDocument/2006/relationships/drawing" Target="../drawings/drawing13.xml"/><Relationship Id="rId16" Type="http://schemas.openxmlformats.org/officeDocument/2006/relationships/ctrlProp" Target="../ctrlProps/ctrlProp434.xml"/><Relationship Id="rId20" Type="http://schemas.openxmlformats.org/officeDocument/2006/relationships/ctrlProp" Target="../ctrlProps/ctrlProp438.xml"/><Relationship Id="rId1" Type="http://schemas.openxmlformats.org/officeDocument/2006/relationships/printerSettings" Target="../printerSettings/printerSettings16.bin"/><Relationship Id="rId6" Type="http://schemas.openxmlformats.org/officeDocument/2006/relationships/ctrlProp" Target="../ctrlProps/ctrlProp424.xml"/><Relationship Id="rId11" Type="http://schemas.openxmlformats.org/officeDocument/2006/relationships/ctrlProp" Target="../ctrlProps/ctrlProp429.xml"/><Relationship Id="rId24" Type="http://schemas.openxmlformats.org/officeDocument/2006/relationships/ctrlProp" Target="../ctrlProps/ctrlProp442.xml"/><Relationship Id="rId5" Type="http://schemas.openxmlformats.org/officeDocument/2006/relationships/ctrlProp" Target="../ctrlProps/ctrlProp423.xml"/><Relationship Id="rId15" Type="http://schemas.openxmlformats.org/officeDocument/2006/relationships/ctrlProp" Target="../ctrlProps/ctrlProp433.xml"/><Relationship Id="rId23" Type="http://schemas.openxmlformats.org/officeDocument/2006/relationships/ctrlProp" Target="../ctrlProps/ctrlProp441.xml"/><Relationship Id="rId10" Type="http://schemas.openxmlformats.org/officeDocument/2006/relationships/ctrlProp" Target="../ctrlProps/ctrlProp428.xml"/><Relationship Id="rId19" Type="http://schemas.openxmlformats.org/officeDocument/2006/relationships/ctrlProp" Target="../ctrlProps/ctrlProp437.xml"/><Relationship Id="rId4" Type="http://schemas.openxmlformats.org/officeDocument/2006/relationships/ctrlProp" Target="../ctrlProps/ctrlProp422.xml"/><Relationship Id="rId9" Type="http://schemas.openxmlformats.org/officeDocument/2006/relationships/ctrlProp" Target="../ctrlProps/ctrlProp427.xml"/><Relationship Id="rId14" Type="http://schemas.openxmlformats.org/officeDocument/2006/relationships/ctrlProp" Target="../ctrlProps/ctrlProp432.xml"/><Relationship Id="rId22" Type="http://schemas.openxmlformats.org/officeDocument/2006/relationships/ctrlProp" Target="../ctrlProps/ctrlProp44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ctrlProp" Target="../ctrlProps/ctrlProp446.xml"/><Relationship Id="rId4" Type="http://schemas.openxmlformats.org/officeDocument/2006/relationships/ctrlProp" Target="../ctrlProps/ctrlProp4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51.xml"/><Relationship Id="rId13" Type="http://schemas.openxmlformats.org/officeDocument/2006/relationships/ctrlProp" Target="../ctrlProps/ctrlProp456.xml"/><Relationship Id="rId18" Type="http://schemas.openxmlformats.org/officeDocument/2006/relationships/ctrlProp" Target="../ctrlProps/ctrlProp461.xml"/><Relationship Id="rId26" Type="http://schemas.openxmlformats.org/officeDocument/2006/relationships/ctrlProp" Target="../ctrlProps/ctrlProp469.xml"/><Relationship Id="rId39" Type="http://schemas.openxmlformats.org/officeDocument/2006/relationships/ctrlProp" Target="../ctrlProps/ctrlProp482.xml"/><Relationship Id="rId3" Type="http://schemas.openxmlformats.org/officeDocument/2006/relationships/vmlDrawing" Target="../drawings/vmlDrawing15.vml"/><Relationship Id="rId21" Type="http://schemas.openxmlformats.org/officeDocument/2006/relationships/ctrlProp" Target="../ctrlProps/ctrlProp464.xml"/><Relationship Id="rId34" Type="http://schemas.openxmlformats.org/officeDocument/2006/relationships/ctrlProp" Target="../ctrlProps/ctrlProp477.xml"/><Relationship Id="rId7" Type="http://schemas.openxmlformats.org/officeDocument/2006/relationships/ctrlProp" Target="../ctrlProps/ctrlProp450.xml"/><Relationship Id="rId12" Type="http://schemas.openxmlformats.org/officeDocument/2006/relationships/ctrlProp" Target="../ctrlProps/ctrlProp455.xml"/><Relationship Id="rId17" Type="http://schemas.openxmlformats.org/officeDocument/2006/relationships/ctrlProp" Target="../ctrlProps/ctrlProp460.xml"/><Relationship Id="rId25" Type="http://schemas.openxmlformats.org/officeDocument/2006/relationships/ctrlProp" Target="../ctrlProps/ctrlProp468.xml"/><Relationship Id="rId33" Type="http://schemas.openxmlformats.org/officeDocument/2006/relationships/ctrlProp" Target="../ctrlProps/ctrlProp476.xml"/><Relationship Id="rId38" Type="http://schemas.openxmlformats.org/officeDocument/2006/relationships/ctrlProp" Target="../ctrlProps/ctrlProp481.xml"/><Relationship Id="rId2" Type="http://schemas.openxmlformats.org/officeDocument/2006/relationships/drawing" Target="../drawings/drawing15.xml"/><Relationship Id="rId16" Type="http://schemas.openxmlformats.org/officeDocument/2006/relationships/ctrlProp" Target="../ctrlProps/ctrlProp459.xml"/><Relationship Id="rId20" Type="http://schemas.openxmlformats.org/officeDocument/2006/relationships/ctrlProp" Target="../ctrlProps/ctrlProp463.xml"/><Relationship Id="rId29" Type="http://schemas.openxmlformats.org/officeDocument/2006/relationships/ctrlProp" Target="../ctrlProps/ctrlProp472.xml"/><Relationship Id="rId1" Type="http://schemas.openxmlformats.org/officeDocument/2006/relationships/printerSettings" Target="../printerSettings/printerSettings18.bin"/><Relationship Id="rId6" Type="http://schemas.openxmlformats.org/officeDocument/2006/relationships/ctrlProp" Target="../ctrlProps/ctrlProp449.xml"/><Relationship Id="rId11" Type="http://schemas.openxmlformats.org/officeDocument/2006/relationships/ctrlProp" Target="../ctrlProps/ctrlProp454.xml"/><Relationship Id="rId24" Type="http://schemas.openxmlformats.org/officeDocument/2006/relationships/ctrlProp" Target="../ctrlProps/ctrlProp467.xml"/><Relationship Id="rId32" Type="http://schemas.openxmlformats.org/officeDocument/2006/relationships/ctrlProp" Target="../ctrlProps/ctrlProp475.xml"/><Relationship Id="rId37" Type="http://schemas.openxmlformats.org/officeDocument/2006/relationships/ctrlProp" Target="../ctrlProps/ctrlProp480.xml"/><Relationship Id="rId5" Type="http://schemas.openxmlformats.org/officeDocument/2006/relationships/ctrlProp" Target="../ctrlProps/ctrlProp448.xml"/><Relationship Id="rId15" Type="http://schemas.openxmlformats.org/officeDocument/2006/relationships/ctrlProp" Target="../ctrlProps/ctrlProp458.xml"/><Relationship Id="rId23" Type="http://schemas.openxmlformats.org/officeDocument/2006/relationships/ctrlProp" Target="../ctrlProps/ctrlProp466.xml"/><Relationship Id="rId28" Type="http://schemas.openxmlformats.org/officeDocument/2006/relationships/ctrlProp" Target="../ctrlProps/ctrlProp471.xml"/><Relationship Id="rId36" Type="http://schemas.openxmlformats.org/officeDocument/2006/relationships/ctrlProp" Target="../ctrlProps/ctrlProp479.xml"/><Relationship Id="rId10" Type="http://schemas.openxmlformats.org/officeDocument/2006/relationships/ctrlProp" Target="../ctrlProps/ctrlProp453.xml"/><Relationship Id="rId19" Type="http://schemas.openxmlformats.org/officeDocument/2006/relationships/ctrlProp" Target="../ctrlProps/ctrlProp462.xml"/><Relationship Id="rId31" Type="http://schemas.openxmlformats.org/officeDocument/2006/relationships/ctrlProp" Target="../ctrlProps/ctrlProp474.xml"/><Relationship Id="rId4" Type="http://schemas.openxmlformats.org/officeDocument/2006/relationships/ctrlProp" Target="../ctrlProps/ctrlProp447.xml"/><Relationship Id="rId9" Type="http://schemas.openxmlformats.org/officeDocument/2006/relationships/ctrlProp" Target="../ctrlProps/ctrlProp452.xml"/><Relationship Id="rId14" Type="http://schemas.openxmlformats.org/officeDocument/2006/relationships/ctrlProp" Target="../ctrlProps/ctrlProp457.xml"/><Relationship Id="rId22" Type="http://schemas.openxmlformats.org/officeDocument/2006/relationships/ctrlProp" Target="../ctrlProps/ctrlProp465.xml"/><Relationship Id="rId27" Type="http://schemas.openxmlformats.org/officeDocument/2006/relationships/ctrlProp" Target="../ctrlProps/ctrlProp470.xml"/><Relationship Id="rId30" Type="http://schemas.openxmlformats.org/officeDocument/2006/relationships/ctrlProp" Target="../ctrlProps/ctrlProp473.xml"/><Relationship Id="rId35" Type="http://schemas.openxmlformats.org/officeDocument/2006/relationships/ctrlProp" Target="../ctrlProps/ctrlProp47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87.xml"/><Relationship Id="rId13" Type="http://schemas.openxmlformats.org/officeDocument/2006/relationships/ctrlProp" Target="../ctrlProps/ctrlProp492.xml"/><Relationship Id="rId3" Type="http://schemas.openxmlformats.org/officeDocument/2006/relationships/vmlDrawing" Target="../drawings/vmlDrawing16.vml"/><Relationship Id="rId7" Type="http://schemas.openxmlformats.org/officeDocument/2006/relationships/ctrlProp" Target="../ctrlProps/ctrlProp486.xml"/><Relationship Id="rId12" Type="http://schemas.openxmlformats.org/officeDocument/2006/relationships/ctrlProp" Target="../ctrlProps/ctrlProp491.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485.xml"/><Relationship Id="rId11" Type="http://schemas.openxmlformats.org/officeDocument/2006/relationships/ctrlProp" Target="../ctrlProps/ctrlProp490.xml"/><Relationship Id="rId5" Type="http://schemas.openxmlformats.org/officeDocument/2006/relationships/ctrlProp" Target="../ctrlProps/ctrlProp484.xml"/><Relationship Id="rId10" Type="http://schemas.openxmlformats.org/officeDocument/2006/relationships/ctrlProp" Target="../ctrlProps/ctrlProp489.xml"/><Relationship Id="rId4" Type="http://schemas.openxmlformats.org/officeDocument/2006/relationships/ctrlProp" Target="../ctrlProps/ctrlProp483.xml"/><Relationship Id="rId9" Type="http://schemas.openxmlformats.org/officeDocument/2006/relationships/ctrlProp" Target="../ctrlProps/ctrlProp48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9" Type="http://schemas.openxmlformats.org/officeDocument/2006/relationships/ctrlProp" Target="../ctrlProps/ctrlProp528.xml"/><Relationship Id="rId3" Type="http://schemas.openxmlformats.org/officeDocument/2006/relationships/vmlDrawing" Target="../drawings/vmlDrawing17.vml"/><Relationship Id="rId21" Type="http://schemas.openxmlformats.org/officeDocument/2006/relationships/ctrlProp" Target="../ctrlProps/ctrlProp510.xml"/><Relationship Id="rId34" Type="http://schemas.openxmlformats.org/officeDocument/2006/relationships/ctrlProp" Target="../ctrlProps/ctrlProp523.xml"/><Relationship Id="rId42" Type="http://schemas.openxmlformats.org/officeDocument/2006/relationships/ctrlProp" Target="../ctrlProps/ctrlProp531.xml"/><Relationship Id="rId47" Type="http://schemas.openxmlformats.org/officeDocument/2006/relationships/ctrlProp" Target="../ctrlProps/ctrlProp536.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33" Type="http://schemas.openxmlformats.org/officeDocument/2006/relationships/ctrlProp" Target="../ctrlProps/ctrlProp522.xml"/><Relationship Id="rId38" Type="http://schemas.openxmlformats.org/officeDocument/2006/relationships/ctrlProp" Target="../ctrlProps/ctrlProp527.xml"/><Relationship Id="rId46" Type="http://schemas.openxmlformats.org/officeDocument/2006/relationships/ctrlProp" Target="../ctrlProps/ctrlProp535.xml"/><Relationship Id="rId2" Type="http://schemas.openxmlformats.org/officeDocument/2006/relationships/drawing" Target="../drawings/drawing17.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41" Type="http://schemas.openxmlformats.org/officeDocument/2006/relationships/ctrlProp" Target="../ctrlProps/ctrlProp530.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32" Type="http://schemas.openxmlformats.org/officeDocument/2006/relationships/ctrlProp" Target="../ctrlProps/ctrlProp521.xml"/><Relationship Id="rId37" Type="http://schemas.openxmlformats.org/officeDocument/2006/relationships/ctrlProp" Target="../ctrlProps/ctrlProp526.xml"/><Relationship Id="rId40" Type="http://schemas.openxmlformats.org/officeDocument/2006/relationships/ctrlProp" Target="../ctrlProps/ctrlProp529.xml"/><Relationship Id="rId45" Type="http://schemas.openxmlformats.org/officeDocument/2006/relationships/ctrlProp" Target="../ctrlProps/ctrlProp534.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36" Type="http://schemas.openxmlformats.org/officeDocument/2006/relationships/ctrlProp" Target="../ctrlProps/ctrlProp525.xml"/><Relationship Id="rId10" Type="http://schemas.openxmlformats.org/officeDocument/2006/relationships/ctrlProp" Target="../ctrlProps/ctrlProp499.xml"/><Relationship Id="rId19" Type="http://schemas.openxmlformats.org/officeDocument/2006/relationships/ctrlProp" Target="../ctrlProps/ctrlProp508.xml"/><Relationship Id="rId31" Type="http://schemas.openxmlformats.org/officeDocument/2006/relationships/ctrlProp" Target="../ctrlProps/ctrlProp520.xml"/><Relationship Id="rId44" Type="http://schemas.openxmlformats.org/officeDocument/2006/relationships/ctrlProp" Target="../ctrlProps/ctrlProp533.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 Id="rId30" Type="http://schemas.openxmlformats.org/officeDocument/2006/relationships/ctrlProp" Target="../ctrlProps/ctrlProp519.xml"/><Relationship Id="rId35" Type="http://schemas.openxmlformats.org/officeDocument/2006/relationships/ctrlProp" Target="../ctrlProps/ctrlProp524.xml"/><Relationship Id="rId43" Type="http://schemas.openxmlformats.org/officeDocument/2006/relationships/ctrlProp" Target="../ctrlProps/ctrlProp53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41.xml"/><Relationship Id="rId13" Type="http://schemas.openxmlformats.org/officeDocument/2006/relationships/ctrlProp" Target="../ctrlProps/ctrlProp546.xml"/><Relationship Id="rId3" Type="http://schemas.openxmlformats.org/officeDocument/2006/relationships/vmlDrawing" Target="../drawings/vmlDrawing18.vml"/><Relationship Id="rId7" Type="http://schemas.openxmlformats.org/officeDocument/2006/relationships/ctrlProp" Target="../ctrlProps/ctrlProp540.xml"/><Relationship Id="rId12" Type="http://schemas.openxmlformats.org/officeDocument/2006/relationships/ctrlProp" Target="../ctrlProps/ctrlProp545.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539.xml"/><Relationship Id="rId11" Type="http://schemas.openxmlformats.org/officeDocument/2006/relationships/ctrlProp" Target="../ctrlProps/ctrlProp544.xml"/><Relationship Id="rId5" Type="http://schemas.openxmlformats.org/officeDocument/2006/relationships/ctrlProp" Target="../ctrlProps/ctrlProp538.xml"/><Relationship Id="rId15" Type="http://schemas.openxmlformats.org/officeDocument/2006/relationships/ctrlProp" Target="../ctrlProps/ctrlProp548.xml"/><Relationship Id="rId10" Type="http://schemas.openxmlformats.org/officeDocument/2006/relationships/ctrlProp" Target="../ctrlProps/ctrlProp543.xml"/><Relationship Id="rId4" Type="http://schemas.openxmlformats.org/officeDocument/2006/relationships/ctrlProp" Target="../ctrlProps/ctrlProp537.xml"/><Relationship Id="rId9" Type="http://schemas.openxmlformats.org/officeDocument/2006/relationships/ctrlProp" Target="../ctrlProps/ctrlProp542.xml"/><Relationship Id="rId14" Type="http://schemas.openxmlformats.org/officeDocument/2006/relationships/ctrlProp" Target="../ctrlProps/ctrlProp54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53.xml"/><Relationship Id="rId13" Type="http://schemas.openxmlformats.org/officeDocument/2006/relationships/ctrlProp" Target="../ctrlProps/ctrlProp558.xml"/><Relationship Id="rId3" Type="http://schemas.openxmlformats.org/officeDocument/2006/relationships/vmlDrawing" Target="../drawings/vmlDrawing19.vml"/><Relationship Id="rId7" Type="http://schemas.openxmlformats.org/officeDocument/2006/relationships/ctrlProp" Target="../ctrlProps/ctrlProp552.xml"/><Relationship Id="rId12" Type="http://schemas.openxmlformats.org/officeDocument/2006/relationships/ctrlProp" Target="../ctrlProps/ctrlProp557.xml"/><Relationship Id="rId17" Type="http://schemas.openxmlformats.org/officeDocument/2006/relationships/ctrlProp" Target="../ctrlProps/ctrlProp562.xml"/><Relationship Id="rId2" Type="http://schemas.openxmlformats.org/officeDocument/2006/relationships/drawing" Target="../drawings/drawing19.xml"/><Relationship Id="rId16" Type="http://schemas.openxmlformats.org/officeDocument/2006/relationships/ctrlProp" Target="../ctrlProps/ctrlProp561.xml"/><Relationship Id="rId1" Type="http://schemas.openxmlformats.org/officeDocument/2006/relationships/printerSettings" Target="../printerSettings/printerSettings22.bin"/><Relationship Id="rId6" Type="http://schemas.openxmlformats.org/officeDocument/2006/relationships/ctrlProp" Target="../ctrlProps/ctrlProp551.xml"/><Relationship Id="rId11" Type="http://schemas.openxmlformats.org/officeDocument/2006/relationships/ctrlProp" Target="../ctrlProps/ctrlProp556.xml"/><Relationship Id="rId5" Type="http://schemas.openxmlformats.org/officeDocument/2006/relationships/ctrlProp" Target="../ctrlProps/ctrlProp550.xml"/><Relationship Id="rId15" Type="http://schemas.openxmlformats.org/officeDocument/2006/relationships/ctrlProp" Target="../ctrlProps/ctrlProp560.xml"/><Relationship Id="rId10" Type="http://schemas.openxmlformats.org/officeDocument/2006/relationships/ctrlProp" Target="../ctrlProps/ctrlProp555.xml"/><Relationship Id="rId4" Type="http://schemas.openxmlformats.org/officeDocument/2006/relationships/ctrlProp" Target="../ctrlProps/ctrlProp549.xml"/><Relationship Id="rId9" Type="http://schemas.openxmlformats.org/officeDocument/2006/relationships/ctrlProp" Target="../ctrlProps/ctrlProp554.xml"/><Relationship Id="rId14" Type="http://schemas.openxmlformats.org/officeDocument/2006/relationships/ctrlProp" Target="../ctrlProps/ctrlProp55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572.xml"/><Relationship Id="rId18" Type="http://schemas.openxmlformats.org/officeDocument/2006/relationships/ctrlProp" Target="../ctrlProps/ctrlProp577.xml"/><Relationship Id="rId26" Type="http://schemas.openxmlformats.org/officeDocument/2006/relationships/ctrlProp" Target="../ctrlProps/ctrlProp585.xml"/><Relationship Id="rId39" Type="http://schemas.openxmlformats.org/officeDocument/2006/relationships/ctrlProp" Target="../ctrlProps/ctrlProp598.xml"/><Relationship Id="rId21" Type="http://schemas.openxmlformats.org/officeDocument/2006/relationships/ctrlProp" Target="../ctrlProps/ctrlProp580.xml"/><Relationship Id="rId34" Type="http://schemas.openxmlformats.org/officeDocument/2006/relationships/ctrlProp" Target="../ctrlProps/ctrlProp593.xml"/><Relationship Id="rId42" Type="http://schemas.openxmlformats.org/officeDocument/2006/relationships/ctrlProp" Target="../ctrlProps/ctrlProp601.xml"/><Relationship Id="rId47" Type="http://schemas.openxmlformats.org/officeDocument/2006/relationships/ctrlProp" Target="../ctrlProps/ctrlProp606.xml"/><Relationship Id="rId50" Type="http://schemas.openxmlformats.org/officeDocument/2006/relationships/ctrlProp" Target="../ctrlProps/ctrlProp609.xml"/><Relationship Id="rId55" Type="http://schemas.openxmlformats.org/officeDocument/2006/relationships/ctrlProp" Target="../ctrlProps/ctrlProp614.xml"/><Relationship Id="rId63" Type="http://schemas.openxmlformats.org/officeDocument/2006/relationships/ctrlProp" Target="../ctrlProps/ctrlProp622.xml"/><Relationship Id="rId68" Type="http://schemas.openxmlformats.org/officeDocument/2006/relationships/ctrlProp" Target="../ctrlProps/ctrlProp627.xml"/><Relationship Id="rId76" Type="http://schemas.openxmlformats.org/officeDocument/2006/relationships/comments" Target="../comments7.xml"/><Relationship Id="rId7" Type="http://schemas.openxmlformats.org/officeDocument/2006/relationships/ctrlProp" Target="../ctrlProps/ctrlProp566.xml"/><Relationship Id="rId71" Type="http://schemas.openxmlformats.org/officeDocument/2006/relationships/ctrlProp" Target="../ctrlProps/ctrlProp630.xml"/><Relationship Id="rId2" Type="http://schemas.openxmlformats.org/officeDocument/2006/relationships/drawing" Target="../drawings/drawing20.xml"/><Relationship Id="rId16" Type="http://schemas.openxmlformats.org/officeDocument/2006/relationships/ctrlProp" Target="../ctrlProps/ctrlProp575.xml"/><Relationship Id="rId29" Type="http://schemas.openxmlformats.org/officeDocument/2006/relationships/ctrlProp" Target="../ctrlProps/ctrlProp588.xml"/><Relationship Id="rId11" Type="http://schemas.openxmlformats.org/officeDocument/2006/relationships/ctrlProp" Target="../ctrlProps/ctrlProp570.xml"/><Relationship Id="rId24" Type="http://schemas.openxmlformats.org/officeDocument/2006/relationships/ctrlProp" Target="../ctrlProps/ctrlProp583.xml"/><Relationship Id="rId32" Type="http://schemas.openxmlformats.org/officeDocument/2006/relationships/ctrlProp" Target="../ctrlProps/ctrlProp591.xml"/><Relationship Id="rId37" Type="http://schemas.openxmlformats.org/officeDocument/2006/relationships/ctrlProp" Target="../ctrlProps/ctrlProp596.xml"/><Relationship Id="rId40" Type="http://schemas.openxmlformats.org/officeDocument/2006/relationships/ctrlProp" Target="../ctrlProps/ctrlProp599.xml"/><Relationship Id="rId45" Type="http://schemas.openxmlformats.org/officeDocument/2006/relationships/ctrlProp" Target="../ctrlProps/ctrlProp604.xml"/><Relationship Id="rId53" Type="http://schemas.openxmlformats.org/officeDocument/2006/relationships/ctrlProp" Target="../ctrlProps/ctrlProp612.xml"/><Relationship Id="rId58" Type="http://schemas.openxmlformats.org/officeDocument/2006/relationships/ctrlProp" Target="../ctrlProps/ctrlProp617.xml"/><Relationship Id="rId66" Type="http://schemas.openxmlformats.org/officeDocument/2006/relationships/ctrlProp" Target="../ctrlProps/ctrlProp625.xml"/><Relationship Id="rId74" Type="http://schemas.openxmlformats.org/officeDocument/2006/relationships/ctrlProp" Target="../ctrlProps/ctrlProp633.xml"/><Relationship Id="rId5" Type="http://schemas.openxmlformats.org/officeDocument/2006/relationships/ctrlProp" Target="../ctrlProps/ctrlProp564.xml"/><Relationship Id="rId15" Type="http://schemas.openxmlformats.org/officeDocument/2006/relationships/ctrlProp" Target="../ctrlProps/ctrlProp574.xml"/><Relationship Id="rId23" Type="http://schemas.openxmlformats.org/officeDocument/2006/relationships/ctrlProp" Target="../ctrlProps/ctrlProp582.xml"/><Relationship Id="rId28" Type="http://schemas.openxmlformats.org/officeDocument/2006/relationships/ctrlProp" Target="../ctrlProps/ctrlProp587.xml"/><Relationship Id="rId36" Type="http://schemas.openxmlformats.org/officeDocument/2006/relationships/ctrlProp" Target="../ctrlProps/ctrlProp595.xml"/><Relationship Id="rId49" Type="http://schemas.openxmlformats.org/officeDocument/2006/relationships/ctrlProp" Target="../ctrlProps/ctrlProp608.xml"/><Relationship Id="rId57" Type="http://schemas.openxmlformats.org/officeDocument/2006/relationships/ctrlProp" Target="../ctrlProps/ctrlProp616.xml"/><Relationship Id="rId61" Type="http://schemas.openxmlformats.org/officeDocument/2006/relationships/ctrlProp" Target="../ctrlProps/ctrlProp620.xml"/><Relationship Id="rId10" Type="http://schemas.openxmlformats.org/officeDocument/2006/relationships/ctrlProp" Target="../ctrlProps/ctrlProp569.xml"/><Relationship Id="rId19" Type="http://schemas.openxmlformats.org/officeDocument/2006/relationships/ctrlProp" Target="../ctrlProps/ctrlProp578.xml"/><Relationship Id="rId31" Type="http://schemas.openxmlformats.org/officeDocument/2006/relationships/ctrlProp" Target="../ctrlProps/ctrlProp590.xml"/><Relationship Id="rId44" Type="http://schemas.openxmlformats.org/officeDocument/2006/relationships/ctrlProp" Target="../ctrlProps/ctrlProp603.xml"/><Relationship Id="rId52" Type="http://schemas.openxmlformats.org/officeDocument/2006/relationships/ctrlProp" Target="../ctrlProps/ctrlProp611.xml"/><Relationship Id="rId60" Type="http://schemas.openxmlformats.org/officeDocument/2006/relationships/ctrlProp" Target="../ctrlProps/ctrlProp619.xml"/><Relationship Id="rId65" Type="http://schemas.openxmlformats.org/officeDocument/2006/relationships/ctrlProp" Target="../ctrlProps/ctrlProp624.xml"/><Relationship Id="rId73" Type="http://schemas.openxmlformats.org/officeDocument/2006/relationships/ctrlProp" Target="../ctrlProps/ctrlProp632.xml"/><Relationship Id="rId4" Type="http://schemas.openxmlformats.org/officeDocument/2006/relationships/ctrlProp" Target="../ctrlProps/ctrlProp563.xml"/><Relationship Id="rId9" Type="http://schemas.openxmlformats.org/officeDocument/2006/relationships/ctrlProp" Target="../ctrlProps/ctrlProp568.xml"/><Relationship Id="rId14" Type="http://schemas.openxmlformats.org/officeDocument/2006/relationships/ctrlProp" Target="../ctrlProps/ctrlProp573.xml"/><Relationship Id="rId22" Type="http://schemas.openxmlformats.org/officeDocument/2006/relationships/ctrlProp" Target="../ctrlProps/ctrlProp581.xml"/><Relationship Id="rId27" Type="http://schemas.openxmlformats.org/officeDocument/2006/relationships/ctrlProp" Target="../ctrlProps/ctrlProp586.xml"/><Relationship Id="rId30" Type="http://schemas.openxmlformats.org/officeDocument/2006/relationships/ctrlProp" Target="../ctrlProps/ctrlProp589.xml"/><Relationship Id="rId35" Type="http://schemas.openxmlformats.org/officeDocument/2006/relationships/ctrlProp" Target="../ctrlProps/ctrlProp594.xml"/><Relationship Id="rId43" Type="http://schemas.openxmlformats.org/officeDocument/2006/relationships/ctrlProp" Target="../ctrlProps/ctrlProp602.xml"/><Relationship Id="rId48" Type="http://schemas.openxmlformats.org/officeDocument/2006/relationships/ctrlProp" Target="../ctrlProps/ctrlProp607.xml"/><Relationship Id="rId56" Type="http://schemas.openxmlformats.org/officeDocument/2006/relationships/ctrlProp" Target="../ctrlProps/ctrlProp615.xml"/><Relationship Id="rId64" Type="http://schemas.openxmlformats.org/officeDocument/2006/relationships/ctrlProp" Target="../ctrlProps/ctrlProp623.xml"/><Relationship Id="rId69" Type="http://schemas.openxmlformats.org/officeDocument/2006/relationships/ctrlProp" Target="../ctrlProps/ctrlProp628.xml"/><Relationship Id="rId8" Type="http://schemas.openxmlformats.org/officeDocument/2006/relationships/ctrlProp" Target="../ctrlProps/ctrlProp567.xml"/><Relationship Id="rId51" Type="http://schemas.openxmlformats.org/officeDocument/2006/relationships/ctrlProp" Target="../ctrlProps/ctrlProp610.xml"/><Relationship Id="rId72" Type="http://schemas.openxmlformats.org/officeDocument/2006/relationships/ctrlProp" Target="../ctrlProps/ctrlProp631.xml"/><Relationship Id="rId3" Type="http://schemas.openxmlformats.org/officeDocument/2006/relationships/vmlDrawing" Target="../drawings/vmlDrawing21.vml"/><Relationship Id="rId12" Type="http://schemas.openxmlformats.org/officeDocument/2006/relationships/ctrlProp" Target="../ctrlProps/ctrlProp571.xml"/><Relationship Id="rId17" Type="http://schemas.openxmlformats.org/officeDocument/2006/relationships/ctrlProp" Target="../ctrlProps/ctrlProp576.xml"/><Relationship Id="rId25" Type="http://schemas.openxmlformats.org/officeDocument/2006/relationships/ctrlProp" Target="../ctrlProps/ctrlProp584.xml"/><Relationship Id="rId33" Type="http://schemas.openxmlformats.org/officeDocument/2006/relationships/ctrlProp" Target="../ctrlProps/ctrlProp592.xml"/><Relationship Id="rId38" Type="http://schemas.openxmlformats.org/officeDocument/2006/relationships/ctrlProp" Target="../ctrlProps/ctrlProp597.xml"/><Relationship Id="rId46" Type="http://schemas.openxmlformats.org/officeDocument/2006/relationships/ctrlProp" Target="../ctrlProps/ctrlProp605.xml"/><Relationship Id="rId59" Type="http://schemas.openxmlformats.org/officeDocument/2006/relationships/ctrlProp" Target="../ctrlProps/ctrlProp618.xml"/><Relationship Id="rId67" Type="http://schemas.openxmlformats.org/officeDocument/2006/relationships/ctrlProp" Target="../ctrlProps/ctrlProp626.xml"/><Relationship Id="rId20" Type="http://schemas.openxmlformats.org/officeDocument/2006/relationships/ctrlProp" Target="../ctrlProps/ctrlProp579.xml"/><Relationship Id="rId41" Type="http://schemas.openxmlformats.org/officeDocument/2006/relationships/ctrlProp" Target="../ctrlProps/ctrlProp600.xml"/><Relationship Id="rId54" Type="http://schemas.openxmlformats.org/officeDocument/2006/relationships/ctrlProp" Target="../ctrlProps/ctrlProp613.xml"/><Relationship Id="rId62" Type="http://schemas.openxmlformats.org/officeDocument/2006/relationships/ctrlProp" Target="../ctrlProps/ctrlProp621.xml"/><Relationship Id="rId70" Type="http://schemas.openxmlformats.org/officeDocument/2006/relationships/ctrlProp" Target="../ctrlProps/ctrlProp629.xml"/><Relationship Id="rId75" Type="http://schemas.openxmlformats.org/officeDocument/2006/relationships/ctrlProp" Target="../ctrlProps/ctrlProp634.xml"/><Relationship Id="rId1" Type="http://schemas.openxmlformats.org/officeDocument/2006/relationships/printerSettings" Target="../printerSettings/printerSettings25.bin"/><Relationship Id="rId6" Type="http://schemas.openxmlformats.org/officeDocument/2006/relationships/ctrlProp" Target="../ctrlProps/ctrlProp56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639.xml"/><Relationship Id="rId13" Type="http://schemas.openxmlformats.org/officeDocument/2006/relationships/ctrlProp" Target="../ctrlProps/ctrlProp644.xml"/><Relationship Id="rId18" Type="http://schemas.openxmlformats.org/officeDocument/2006/relationships/ctrlProp" Target="../ctrlProps/ctrlProp649.xml"/><Relationship Id="rId26" Type="http://schemas.openxmlformats.org/officeDocument/2006/relationships/ctrlProp" Target="../ctrlProps/ctrlProp657.xml"/><Relationship Id="rId3" Type="http://schemas.openxmlformats.org/officeDocument/2006/relationships/vmlDrawing" Target="../drawings/vmlDrawing22.vml"/><Relationship Id="rId21" Type="http://schemas.openxmlformats.org/officeDocument/2006/relationships/ctrlProp" Target="../ctrlProps/ctrlProp652.xml"/><Relationship Id="rId7" Type="http://schemas.openxmlformats.org/officeDocument/2006/relationships/ctrlProp" Target="../ctrlProps/ctrlProp638.xml"/><Relationship Id="rId12" Type="http://schemas.openxmlformats.org/officeDocument/2006/relationships/ctrlProp" Target="../ctrlProps/ctrlProp643.xml"/><Relationship Id="rId17" Type="http://schemas.openxmlformats.org/officeDocument/2006/relationships/ctrlProp" Target="../ctrlProps/ctrlProp648.xml"/><Relationship Id="rId25" Type="http://schemas.openxmlformats.org/officeDocument/2006/relationships/ctrlProp" Target="../ctrlProps/ctrlProp656.xml"/><Relationship Id="rId2" Type="http://schemas.openxmlformats.org/officeDocument/2006/relationships/drawing" Target="../drawings/drawing21.xml"/><Relationship Id="rId16" Type="http://schemas.openxmlformats.org/officeDocument/2006/relationships/ctrlProp" Target="../ctrlProps/ctrlProp647.xml"/><Relationship Id="rId20" Type="http://schemas.openxmlformats.org/officeDocument/2006/relationships/ctrlProp" Target="../ctrlProps/ctrlProp651.xml"/><Relationship Id="rId29" Type="http://schemas.openxmlformats.org/officeDocument/2006/relationships/ctrlProp" Target="../ctrlProps/ctrlProp660.xml"/><Relationship Id="rId1" Type="http://schemas.openxmlformats.org/officeDocument/2006/relationships/printerSettings" Target="../printerSettings/printerSettings26.bin"/><Relationship Id="rId6" Type="http://schemas.openxmlformats.org/officeDocument/2006/relationships/ctrlProp" Target="../ctrlProps/ctrlProp637.xml"/><Relationship Id="rId11" Type="http://schemas.openxmlformats.org/officeDocument/2006/relationships/ctrlProp" Target="../ctrlProps/ctrlProp642.xml"/><Relationship Id="rId24" Type="http://schemas.openxmlformats.org/officeDocument/2006/relationships/ctrlProp" Target="../ctrlProps/ctrlProp655.xml"/><Relationship Id="rId5" Type="http://schemas.openxmlformats.org/officeDocument/2006/relationships/ctrlProp" Target="../ctrlProps/ctrlProp636.xml"/><Relationship Id="rId15" Type="http://schemas.openxmlformats.org/officeDocument/2006/relationships/ctrlProp" Target="../ctrlProps/ctrlProp646.xml"/><Relationship Id="rId23" Type="http://schemas.openxmlformats.org/officeDocument/2006/relationships/ctrlProp" Target="../ctrlProps/ctrlProp654.xml"/><Relationship Id="rId28" Type="http://schemas.openxmlformats.org/officeDocument/2006/relationships/ctrlProp" Target="../ctrlProps/ctrlProp659.xml"/><Relationship Id="rId10" Type="http://schemas.openxmlformats.org/officeDocument/2006/relationships/ctrlProp" Target="../ctrlProps/ctrlProp641.xml"/><Relationship Id="rId19" Type="http://schemas.openxmlformats.org/officeDocument/2006/relationships/ctrlProp" Target="../ctrlProps/ctrlProp650.xml"/><Relationship Id="rId31" Type="http://schemas.openxmlformats.org/officeDocument/2006/relationships/ctrlProp" Target="../ctrlProps/ctrlProp662.xml"/><Relationship Id="rId4" Type="http://schemas.openxmlformats.org/officeDocument/2006/relationships/ctrlProp" Target="../ctrlProps/ctrlProp635.xml"/><Relationship Id="rId9" Type="http://schemas.openxmlformats.org/officeDocument/2006/relationships/ctrlProp" Target="../ctrlProps/ctrlProp640.xml"/><Relationship Id="rId14" Type="http://schemas.openxmlformats.org/officeDocument/2006/relationships/ctrlProp" Target="../ctrlProps/ctrlProp645.xml"/><Relationship Id="rId22" Type="http://schemas.openxmlformats.org/officeDocument/2006/relationships/ctrlProp" Target="../ctrlProps/ctrlProp653.xml"/><Relationship Id="rId27" Type="http://schemas.openxmlformats.org/officeDocument/2006/relationships/ctrlProp" Target="../ctrlProps/ctrlProp658.xml"/><Relationship Id="rId30" Type="http://schemas.openxmlformats.org/officeDocument/2006/relationships/ctrlProp" Target="../ctrlProps/ctrlProp66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67.xml"/><Relationship Id="rId13" Type="http://schemas.openxmlformats.org/officeDocument/2006/relationships/ctrlProp" Target="../ctrlProps/ctrlProp672.xml"/><Relationship Id="rId3" Type="http://schemas.openxmlformats.org/officeDocument/2006/relationships/vmlDrawing" Target="../drawings/vmlDrawing23.vml"/><Relationship Id="rId7" Type="http://schemas.openxmlformats.org/officeDocument/2006/relationships/ctrlProp" Target="../ctrlProps/ctrlProp666.xml"/><Relationship Id="rId12" Type="http://schemas.openxmlformats.org/officeDocument/2006/relationships/ctrlProp" Target="../ctrlProps/ctrlProp671.xml"/><Relationship Id="rId17" Type="http://schemas.openxmlformats.org/officeDocument/2006/relationships/ctrlProp" Target="../ctrlProps/ctrlProp676.xml"/><Relationship Id="rId2" Type="http://schemas.openxmlformats.org/officeDocument/2006/relationships/drawing" Target="../drawings/drawing22.xml"/><Relationship Id="rId16" Type="http://schemas.openxmlformats.org/officeDocument/2006/relationships/ctrlProp" Target="../ctrlProps/ctrlProp675.xml"/><Relationship Id="rId1" Type="http://schemas.openxmlformats.org/officeDocument/2006/relationships/printerSettings" Target="../printerSettings/printerSettings27.bin"/><Relationship Id="rId6" Type="http://schemas.openxmlformats.org/officeDocument/2006/relationships/ctrlProp" Target="../ctrlProps/ctrlProp665.xml"/><Relationship Id="rId11" Type="http://schemas.openxmlformats.org/officeDocument/2006/relationships/ctrlProp" Target="../ctrlProps/ctrlProp670.xml"/><Relationship Id="rId5" Type="http://schemas.openxmlformats.org/officeDocument/2006/relationships/ctrlProp" Target="../ctrlProps/ctrlProp664.xml"/><Relationship Id="rId15" Type="http://schemas.openxmlformats.org/officeDocument/2006/relationships/ctrlProp" Target="../ctrlProps/ctrlProp674.xml"/><Relationship Id="rId10" Type="http://schemas.openxmlformats.org/officeDocument/2006/relationships/ctrlProp" Target="../ctrlProps/ctrlProp669.xml"/><Relationship Id="rId4" Type="http://schemas.openxmlformats.org/officeDocument/2006/relationships/ctrlProp" Target="../ctrlProps/ctrlProp663.xml"/><Relationship Id="rId9" Type="http://schemas.openxmlformats.org/officeDocument/2006/relationships/ctrlProp" Target="../ctrlProps/ctrlProp668.xml"/><Relationship Id="rId14" Type="http://schemas.openxmlformats.org/officeDocument/2006/relationships/ctrlProp" Target="../ctrlProps/ctrlProp67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681.xml"/><Relationship Id="rId13" Type="http://schemas.openxmlformats.org/officeDocument/2006/relationships/ctrlProp" Target="../ctrlProps/ctrlProp686.xml"/><Relationship Id="rId18" Type="http://schemas.openxmlformats.org/officeDocument/2006/relationships/ctrlProp" Target="../ctrlProps/ctrlProp691.xml"/><Relationship Id="rId26" Type="http://schemas.openxmlformats.org/officeDocument/2006/relationships/ctrlProp" Target="../ctrlProps/ctrlProp699.xml"/><Relationship Id="rId39" Type="http://schemas.openxmlformats.org/officeDocument/2006/relationships/ctrlProp" Target="../ctrlProps/ctrlProp712.xml"/><Relationship Id="rId3" Type="http://schemas.openxmlformats.org/officeDocument/2006/relationships/vmlDrawing" Target="../drawings/vmlDrawing24.vml"/><Relationship Id="rId21" Type="http://schemas.openxmlformats.org/officeDocument/2006/relationships/ctrlProp" Target="../ctrlProps/ctrlProp694.xml"/><Relationship Id="rId34" Type="http://schemas.openxmlformats.org/officeDocument/2006/relationships/ctrlProp" Target="../ctrlProps/ctrlProp707.xml"/><Relationship Id="rId7" Type="http://schemas.openxmlformats.org/officeDocument/2006/relationships/ctrlProp" Target="../ctrlProps/ctrlProp680.xml"/><Relationship Id="rId12" Type="http://schemas.openxmlformats.org/officeDocument/2006/relationships/ctrlProp" Target="../ctrlProps/ctrlProp685.xml"/><Relationship Id="rId17" Type="http://schemas.openxmlformats.org/officeDocument/2006/relationships/ctrlProp" Target="../ctrlProps/ctrlProp690.xml"/><Relationship Id="rId25" Type="http://schemas.openxmlformats.org/officeDocument/2006/relationships/ctrlProp" Target="../ctrlProps/ctrlProp698.xml"/><Relationship Id="rId33" Type="http://schemas.openxmlformats.org/officeDocument/2006/relationships/ctrlProp" Target="../ctrlProps/ctrlProp706.xml"/><Relationship Id="rId38" Type="http://schemas.openxmlformats.org/officeDocument/2006/relationships/ctrlProp" Target="../ctrlProps/ctrlProp711.xml"/><Relationship Id="rId2" Type="http://schemas.openxmlformats.org/officeDocument/2006/relationships/drawing" Target="../drawings/drawing23.xml"/><Relationship Id="rId16" Type="http://schemas.openxmlformats.org/officeDocument/2006/relationships/ctrlProp" Target="../ctrlProps/ctrlProp689.xml"/><Relationship Id="rId20" Type="http://schemas.openxmlformats.org/officeDocument/2006/relationships/ctrlProp" Target="../ctrlProps/ctrlProp693.xml"/><Relationship Id="rId29" Type="http://schemas.openxmlformats.org/officeDocument/2006/relationships/ctrlProp" Target="../ctrlProps/ctrlProp702.xml"/><Relationship Id="rId41" Type="http://schemas.openxmlformats.org/officeDocument/2006/relationships/ctrlProp" Target="../ctrlProps/ctrlProp714.xml"/><Relationship Id="rId1" Type="http://schemas.openxmlformats.org/officeDocument/2006/relationships/printerSettings" Target="../printerSettings/printerSettings28.bin"/><Relationship Id="rId6" Type="http://schemas.openxmlformats.org/officeDocument/2006/relationships/ctrlProp" Target="../ctrlProps/ctrlProp679.xml"/><Relationship Id="rId11" Type="http://schemas.openxmlformats.org/officeDocument/2006/relationships/ctrlProp" Target="../ctrlProps/ctrlProp684.xml"/><Relationship Id="rId24" Type="http://schemas.openxmlformats.org/officeDocument/2006/relationships/ctrlProp" Target="../ctrlProps/ctrlProp697.xml"/><Relationship Id="rId32" Type="http://schemas.openxmlformats.org/officeDocument/2006/relationships/ctrlProp" Target="../ctrlProps/ctrlProp705.xml"/><Relationship Id="rId37" Type="http://schemas.openxmlformats.org/officeDocument/2006/relationships/ctrlProp" Target="../ctrlProps/ctrlProp710.xml"/><Relationship Id="rId40" Type="http://schemas.openxmlformats.org/officeDocument/2006/relationships/ctrlProp" Target="../ctrlProps/ctrlProp713.xml"/><Relationship Id="rId5" Type="http://schemas.openxmlformats.org/officeDocument/2006/relationships/ctrlProp" Target="../ctrlProps/ctrlProp678.xml"/><Relationship Id="rId15" Type="http://schemas.openxmlformats.org/officeDocument/2006/relationships/ctrlProp" Target="../ctrlProps/ctrlProp688.xml"/><Relationship Id="rId23" Type="http://schemas.openxmlformats.org/officeDocument/2006/relationships/ctrlProp" Target="../ctrlProps/ctrlProp696.xml"/><Relationship Id="rId28" Type="http://schemas.openxmlformats.org/officeDocument/2006/relationships/ctrlProp" Target="../ctrlProps/ctrlProp701.xml"/><Relationship Id="rId36" Type="http://schemas.openxmlformats.org/officeDocument/2006/relationships/ctrlProp" Target="../ctrlProps/ctrlProp709.xml"/><Relationship Id="rId10" Type="http://schemas.openxmlformats.org/officeDocument/2006/relationships/ctrlProp" Target="../ctrlProps/ctrlProp683.xml"/><Relationship Id="rId19" Type="http://schemas.openxmlformats.org/officeDocument/2006/relationships/ctrlProp" Target="../ctrlProps/ctrlProp692.xml"/><Relationship Id="rId31" Type="http://schemas.openxmlformats.org/officeDocument/2006/relationships/ctrlProp" Target="../ctrlProps/ctrlProp704.xml"/><Relationship Id="rId4" Type="http://schemas.openxmlformats.org/officeDocument/2006/relationships/ctrlProp" Target="../ctrlProps/ctrlProp677.xml"/><Relationship Id="rId9" Type="http://schemas.openxmlformats.org/officeDocument/2006/relationships/ctrlProp" Target="../ctrlProps/ctrlProp682.xml"/><Relationship Id="rId14" Type="http://schemas.openxmlformats.org/officeDocument/2006/relationships/ctrlProp" Target="../ctrlProps/ctrlProp687.xml"/><Relationship Id="rId22" Type="http://schemas.openxmlformats.org/officeDocument/2006/relationships/ctrlProp" Target="../ctrlProps/ctrlProp695.xml"/><Relationship Id="rId27" Type="http://schemas.openxmlformats.org/officeDocument/2006/relationships/ctrlProp" Target="../ctrlProps/ctrlProp700.xml"/><Relationship Id="rId30" Type="http://schemas.openxmlformats.org/officeDocument/2006/relationships/ctrlProp" Target="../ctrlProps/ctrlProp703.xml"/><Relationship Id="rId35" Type="http://schemas.openxmlformats.org/officeDocument/2006/relationships/ctrlProp" Target="../ctrlProps/ctrlProp708.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724.xml"/><Relationship Id="rId18" Type="http://schemas.openxmlformats.org/officeDocument/2006/relationships/ctrlProp" Target="../ctrlProps/ctrlProp729.xml"/><Relationship Id="rId26" Type="http://schemas.openxmlformats.org/officeDocument/2006/relationships/ctrlProp" Target="../ctrlProps/ctrlProp737.xml"/><Relationship Id="rId39" Type="http://schemas.openxmlformats.org/officeDocument/2006/relationships/ctrlProp" Target="../ctrlProps/ctrlProp750.xml"/><Relationship Id="rId3" Type="http://schemas.openxmlformats.org/officeDocument/2006/relationships/vmlDrawing" Target="../drawings/vmlDrawing25.vml"/><Relationship Id="rId21" Type="http://schemas.openxmlformats.org/officeDocument/2006/relationships/ctrlProp" Target="../ctrlProps/ctrlProp732.xml"/><Relationship Id="rId34" Type="http://schemas.openxmlformats.org/officeDocument/2006/relationships/ctrlProp" Target="../ctrlProps/ctrlProp745.xml"/><Relationship Id="rId42" Type="http://schemas.openxmlformats.org/officeDocument/2006/relationships/ctrlProp" Target="../ctrlProps/ctrlProp753.xml"/><Relationship Id="rId47" Type="http://schemas.openxmlformats.org/officeDocument/2006/relationships/ctrlProp" Target="../ctrlProps/ctrlProp758.xml"/><Relationship Id="rId7" Type="http://schemas.openxmlformats.org/officeDocument/2006/relationships/ctrlProp" Target="../ctrlProps/ctrlProp718.xml"/><Relationship Id="rId12" Type="http://schemas.openxmlformats.org/officeDocument/2006/relationships/ctrlProp" Target="../ctrlProps/ctrlProp723.xml"/><Relationship Id="rId17" Type="http://schemas.openxmlformats.org/officeDocument/2006/relationships/ctrlProp" Target="../ctrlProps/ctrlProp728.xml"/><Relationship Id="rId25" Type="http://schemas.openxmlformats.org/officeDocument/2006/relationships/ctrlProp" Target="../ctrlProps/ctrlProp736.xml"/><Relationship Id="rId33" Type="http://schemas.openxmlformats.org/officeDocument/2006/relationships/ctrlProp" Target="../ctrlProps/ctrlProp744.xml"/><Relationship Id="rId38" Type="http://schemas.openxmlformats.org/officeDocument/2006/relationships/ctrlProp" Target="../ctrlProps/ctrlProp749.xml"/><Relationship Id="rId46" Type="http://schemas.openxmlformats.org/officeDocument/2006/relationships/ctrlProp" Target="../ctrlProps/ctrlProp757.xml"/><Relationship Id="rId2" Type="http://schemas.openxmlformats.org/officeDocument/2006/relationships/drawing" Target="../drawings/drawing24.xml"/><Relationship Id="rId16" Type="http://schemas.openxmlformats.org/officeDocument/2006/relationships/ctrlProp" Target="../ctrlProps/ctrlProp727.xml"/><Relationship Id="rId20" Type="http://schemas.openxmlformats.org/officeDocument/2006/relationships/ctrlProp" Target="../ctrlProps/ctrlProp731.xml"/><Relationship Id="rId29" Type="http://schemas.openxmlformats.org/officeDocument/2006/relationships/ctrlProp" Target="../ctrlProps/ctrlProp740.xml"/><Relationship Id="rId41" Type="http://schemas.openxmlformats.org/officeDocument/2006/relationships/ctrlProp" Target="../ctrlProps/ctrlProp752.xml"/><Relationship Id="rId1" Type="http://schemas.openxmlformats.org/officeDocument/2006/relationships/printerSettings" Target="../printerSettings/printerSettings29.bin"/><Relationship Id="rId6" Type="http://schemas.openxmlformats.org/officeDocument/2006/relationships/ctrlProp" Target="../ctrlProps/ctrlProp717.xml"/><Relationship Id="rId11" Type="http://schemas.openxmlformats.org/officeDocument/2006/relationships/ctrlProp" Target="../ctrlProps/ctrlProp722.xml"/><Relationship Id="rId24" Type="http://schemas.openxmlformats.org/officeDocument/2006/relationships/ctrlProp" Target="../ctrlProps/ctrlProp735.xml"/><Relationship Id="rId32" Type="http://schemas.openxmlformats.org/officeDocument/2006/relationships/ctrlProp" Target="../ctrlProps/ctrlProp743.xml"/><Relationship Id="rId37" Type="http://schemas.openxmlformats.org/officeDocument/2006/relationships/ctrlProp" Target="../ctrlProps/ctrlProp748.xml"/><Relationship Id="rId40" Type="http://schemas.openxmlformats.org/officeDocument/2006/relationships/ctrlProp" Target="../ctrlProps/ctrlProp751.xml"/><Relationship Id="rId45" Type="http://schemas.openxmlformats.org/officeDocument/2006/relationships/ctrlProp" Target="../ctrlProps/ctrlProp756.xml"/><Relationship Id="rId5" Type="http://schemas.openxmlformats.org/officeDocument/2006/relationships/ctrlProp" Target="../ctrlProps/ctrlProp716.xml"/><Relationship Id="rId15" Type="http://schemas.openxmlformats.org/officeDocument/2006/relationships/ctrlProp" Target="../ctrlProps/ctrlProp726.xml"/><Relationship Id="rId23" Type="http://schemas.openxmlformats.org/officeDocument/2006/relationships/ctrlProp" Target="../ctrlProps/ctrlProp734.xml"/><Relationship Id="rId28" Type="http://schemas.openxmlformats.org/officeDocument/2006/relationships/ctrlProp" Target="../ctrlProps/ctrlProp739.xml"/><Relationship Id="rId36" Type="http://schemas.openxmlformats.org/officeDocument/2006/relationships/ctrlProp" Target="../ctrlProps/ctrlProp747.xml"/><Relationship Id="rId49" Type="http://schemas.openxmlformats.org/officeDocument/2006/relationships/ctrlProp" Target="../ctrlProps/ctrlProp760.xml"/><Relationship Id="rId10" Type="http://schemas.openxmlformats.org/officeDocument/2006/relationships/ctrlProp" Target="../ctrlProps/ctrlProp721.xml"/><Relationship Id="rId19" Type="http://schemas.openxmlformats.org/officeDocument/2006/relationships/ctrlProp" Target="../ctrlProps/ctrlProp730.xml"/><Relationship Id="rId31" Type="http://schemas.openxmlformats.org/officeDocument/2006/relationships/ctrlProp" Target="../ctrlProps/ctrlProp742.xml"/><Relationship Id="rId44" Type="http://schemas.openxmlformats.org/officeDocument/2006/relationships/ctrlProp" Target="../ctrlProps/ctrlProp755.xml"/><Relationship Id="rId4" Type="http://schemas.openxmlformats.org/officeDocument/2006/relationships/ctrlProp" Target="../ctrlProps/ctrlProp715.xml"/><Relationship Id="rId9" Type="http://schemas.openxmlformats.org/officeDocument/2006/relationships/ctrlProp" Target="../ctrlProps/ctrlProp720.xml"/><Relationship Id="rId14" Type="http://schemas.openxmlformats.org/officeDocument/2006/relationships/ctrlProp" Target="../ctrlProps/ctrlProp725.xml"/><Relationship Id="rId22" Type="http://schemas.openxmlformats.org/officeDocument/2006/relationships/ctrlProp" Target="../ctrlProps/ctrlProp733.xml"/><Relationship Id="rId27" Type="http://schemas.openxmlformats.org/officeDocument/2006/relationships/ctrlProp" Target="../ctrlProps/ctrlProp738.xml"/><Relationship Id="rId30" Type="http://schemas.openxmlformats.org/officeDocument/2006/relationships/ctrlProp" Target="../ctrlProps/ctrlProp741.xml"/><Relationship Id="rId35" Type="http://schemas.openxmlformats.org/officeDocument/2006/relationships/ctrlProp" Target="../ctrlProps/ctrlProp746.xml"/><Relationship Id="rId43" Type="http://schemas.openxmlformats.org/officeDocument/2006/relationships/ctrlProp" Target="../ctrlProps/ctrlProp754.xml"/><Relationship Id="rId48" Type="http://schemas.openxmlformats.org/officeDocument/2006/relationships/ctrlProp" Target="../ctrlProps/ctrlProp759.xml"/><Relationship Id="rId8" Type="http://schemas.openxmlformats.org/officeDocument/2006/relationships/ctrlProp" Target="../ctrlProps/ctrlProp719.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770.xml"/><Relationship Id="rId18" Type="http://schemas.openxmlformats.org/officeDocument/2006/relationships/ctrlProp" Target="../ctrlProps/ctrlProp775.xml"/><Relationship Id="rId26" Type="http://schemas.openxmlformats.org/officeDocument/2006/relationships/ctrlProp" Target="../ctrlProps/ctrlProp783.xml"/><Relationship Id="rId39" Type="http://schemas.openxmlformats.org/officeDocument/2006/relationships/ctrlProp" Target="../ctrlProps/ctrlProp796.xml"/><Relationship Id="rId21" Type="http://schemas.openxmlformats.org/officeDocument/2006/relationships/ctrlProp" Target="../ctrlProps/ctrlProp778.xml"/><Relationship Id="rId34" Type="http://schemas.openxmlformats.org/officeDocument/2006/relationships/ctrlProp" Target="../ctrlProps/ctrlProp791.xml"/><Relationship Id="rId42" Type="http://schemas.openxmlformats.org/officeDocument/2006/relationships/ctrlProp" Target="../ctrlProps/ctrlProp799.xml"/><Relationship Id="rId47" Type="http://schemas.openxmlformats.org/officeDocument/2006/relationships/ctrlProp" Target="../ctrlProps/ctrlProp804.xml"/><Relationship Id="rId50" Type="http://schemas.openxmlformats.org/officeDocument/2006/relationships/ctrlProp" Target="../ctrlProps/ctrlProp807.xml"/><Relationship Id="rId55" Type="http://schemas.openxmlformats.org/officeDocument/2006/relationships/ctrlProp" Target="../ctrlProps/ctrlProp812.xml"/><Relationship Id="rId63" Type="http://schemas.openxmlformats.org/officeDocument/2006/relationships/ctrlProp" Target="../ctrlProps/ctrlProp820.xml"/><Relationship Id="rId68" Type="http://schemas.openxmlformats.org/officeDocument/2006/relationships/ctrlProp" Target="../ctrlProps/ctrlProp825.xml"/><Relationship Id="rId76" Type="http://schemas.openxmlformats.org/officeDocument/2006/relationships/ctrlProp" Target="../ctrlProps/ctrlProp833.xml"/><Relationship Id="rId84" Type="http://schemas.openxmlformats.org/officeDocument/2006/relationships/ctrlProp" Target="../ctrlProps/ctrlProp841.xml"/><Relationship Id="rId89" Type="http://schemas.openxmlformats.org/officeDocument/2006/relationships/ctrlProp" Target="../ctrlProps/ctrlProp846.xml"/><Relationship Id="rId7" Type="http://schemas.openxmlformats.org/officeDocument/2006/relationships/ctrlProp" Target="../ctrlProps/ctrlProp764.xml"/><Relationship Id="rId71" Type="http://schemas.openxmlformats.org/officeDocument/2006/relationships/ctrlProp" Target="../ctrlProps/ctrlProp828.xml"/><Relationship Id="rId92" Type="http://schemas.openxmlformats.org/officeDocument/2006/relationships/ctrlProp" Target="../ctrlProps/ctrlProp849.xml"/><Relationship Id="rId2" Type="http://schemas.openxmlformats.org/officeDocument/2006/relationships/drawing" Target="../drawings/drawing25.xml"/><Relationship Id="rId16" Type="http://schemas.openxmlformats.org/officeDocument/2006/relationships/ctrlProp" Target="../ctrlProps/ctrlProp773.xml"/><Relationship Id="rId29" Type="http://schemas.openxmlformats.org/officeDocument/2006/relationships/ctrlProp" Target="../ctrlProps/ctrlProp786.xml"/><Relationship Id="rId11" Type="http://schemas.openxmlformats.org/officeDocument/2006/relationships/ctrlProp" Target="../ctrlProps/ctrlProp768.xml"/><Relationship Id="rId24" Type="http://schemas.openxmlformats.org/officeDocument/2006/relationships/ctrlProp" Target="../ctrlProps/ctrlProp781.xml"/><Relationship Id="rId32" Type="http://schemas.openxmlformats.org/officeDocument/2006/relationships/ctrlProp" Target="../ctrlProps/ctrlProp789.xml"/><Relationship Id="rId37" Type="http://schemas.openxmlformats.org/officeDocument/2006/relationships/ctrlProp" Target="../ctrlProps/ctrlProp794.xml"/><Relationship Id="rId40" Type="http://schemas.openxmlformats.org/officeDocument/2006/relationships/ctrlProp" Target="../ctrlProps/ctrlProp797.xml"/><Relationship Id="rId45" Type="http://schemas.openxmlformats.org/officeDocument/2006/relationships/ctrlProp" Target="../ctrlProps/ctrlProp802.xml"/><Relationship Id="rId53" Type="http://schemas.openxmlformats.org/officeDocument/2006/relationships/ctrlProp" Target="../ctrlProps/ctrlProp810.xml"/><Relationship Id="rId58" Type="http://schemas.openxmlformats.org/officeDocument/2006/relationships/ctrlProp" Target="../ctrlProps/ctrlProp815.xml"/><Relationship Id="rId66" Type="http://schemas.openxmlformats.org/officeDocument/2006/relationships/ctrlProp" Target="../ctrlProps/ctrlProp823.xml"/><Relationship Id="rId74" Type="http://schemas.openxmlformats.org/officeDocument/2006/relationships/ctrlProp" Target="../ctrlProps/ctrlProp831.xml"/><Relationship Id="rId79" Type="http://schemas.openxmlformats.org/officeDocument/2006/relationships/ctrlProp" Target="../ctrlProps/ctrlProp836.xml"/><Relationship Id="rId87" Type="http://schemas.openxmlformats.org/officeDocument/2006/relationships/ctrlProp" Target="../ctrlProps/ctrlProp844.xml"/><Relationship Id="rId5" Type="http://schemas.openxmlformats.org/officeDocument/2006/relationships/ctrlProp" Target="../ctrlProps/ctrlProp762.xml"/><Relationship Id="rId61" Type="http://schemas.openxmlformats.org/officeDocument/2006/relationships/ctrlProp" Target="../ctrlProps/ctrlProp818.xml"/><Relationship Id="rId82" Type="http://schemas.openxmlformats.org/officeDocument/2006/relationships/ctrlProp" Target="../ctrlProps/ctrlProp839.xml"/><Relationship Id="rId90" Type="http://schemas.openxmlformats.org/officeDocument/2006/relationships/ctrlProp" Target="../ctrlProps/ctrlProp847.xml"/><Relationship Id="rId19" Type="http://schemas.openxmlformats.org/officeDocument/2006/relationships/ctrlProp" Target="../ctrlProps/ctrlProp776.xml"/><Relationship Id="rId14" Type="http://schemas.openxmlformats.org/officeDocument/2006/relationships/ctrlProp" Target="../ctrlProps/ctrlProp771.xml"/><Relationship Id="rId22" Type="http://schemas.openxmlformats.org/officeDocument/2006/relationships/ctrlProp" Target="../ctrlProps/ctrlProp779.xml"/><Relationship Id="rId27" Type="http://schemas.openxmlformats.org/officeDocument/2006/relationships/ctrlProp" Target="../ctrlProps/ctrlProp784.xml"/><Relationship Id="rId30" Type="http://schemas.openxmlformats.org/officeDocument/2006/relationships/ctrlProp" Target="../ctrlProps/ctrlProp787.xml"/><Relationship Id="rId35" Type="http://schemas.openxmlformats.org/officeDocument/2006/relationships/ctrlProp" Target="../ctrlProps/ctrlProp792.xml"/><Relationship Id="rId43" Type="http://schemas.openxmlformats.org/officeDocument/2006/relationships/ctrlProp" Target="../ctrlProps/ctrlProp800.xml"/><Relationship Id="rId48" Type="http://schemas.openxmlformats.org/officeDocument/2006/relationships/ctrlProp" Target="../ctrlProps/ctrlProp805.xml"/><Relationship Id="rId56" Type="http://schemas.openxmlformats.org/officeDocument/2006/relationships/ctrlProp" Target="../ctrlProps/ctrlProp813.xml"/><Relationship Id="rId64" Type="http://schemas.openxmlformats.org/officeDocument/2006/relationships/ctrlProp" Target="../ctrlProps/ctrlProp821.xml"/><Relationship Id="rId69" Type="http://schemas.openxmlformats.org/officeDocument/2006/relationships/ctrlProp" Target="../ctrlProps/ctrlProp826.xml"/><Relationship Id="rId77" Type="http://schemas.openxmlformats.org/officeDocument/2006/relationships/ctrlProp" Target="../ctrlProps/ctrlProp834.xml"/><Relationship Id="rId8" Type="http://schemas.openxmlformats.org/officeDocument/2006/relationships/ctrlProp" Target="../ctrlProps/ctrlProp765.xml"/><Relationship Id="rId51" Type="http://schemas.openxmlformats.org/officeDocument/2006/relationships/ctrlProp" Target="../ctrlProps/ctrlProp808.xml"/><Relationship Id="rId72" Type="http://schemas.openxmlformats.org/officeDocument/2006/relationships/ctrlProp" Target="../ctrlProps/ctrlProp829.xml"/><Relationship Id="rId80" Type="http://schemas.openxmlformats.org/officeDocument/2006/relationships/ctrlProp" Target="../ctrlProps/ctrlProp837.xml"/><Relationship Id="rId85" Type="http://schemas.openxmlformats.org/officeDocument/2006/relationships/ctrlProp" Target="../ctrlProps/ctrlProp842.xml"/><Relationship Id="rId93" Type="http://schemas.openxmlformats.org/officeDocument/2006/relationships/ctrlProp" Target="../ctrlProps/ctrlProp850.xml"/><Relationship Id="rId3" Type="http://schemas.openxmlformats.org/officeDocument/2006/relationships/vmlDrawing" Target="../drawings/vmlDrawing26.vml"/><Relationship Id="rId12" Type="http://schemas.openxmlformats.org/officeDocument/2006/relationships/ctrlProp" Target="../ctrlProps/ctrlProp769.xml"/><Relationship Id="rId17" Type="http://schemas.openxmlformats.org/officeDocument/2006/relationships/ctrlProp" Target="../ctrlProps/ctrlProp774.xml"/><Relationship Id="rId25" Type="http://schemas.openxmlformats.org/officeDocument/2006/relationships/ctrlProp" Target="../ctrlProps/ctrlProp782.xml"/><Relationship Id="rId33" Type="http://schemas.openxmlformats.org/officeDocument/2006/relationships/ctrlProp" Target="../ctrlProps/ctrlProp790.xml"/><Relationship Id="rId38" Type="http://schemas.openxmlformats.org/officeDocument/2006/relationships/ctrlProp" Target="../ctrlProps/ctrlProp795.xml"/><Relationship Id="rId46" Type="http://schemas.openxmlformats.org/officeDocument/2006/relationships/ctrlProp" Target="../ctrlProps/ctrlProp803.xml"/><Relationship Id="rId59" Type="http://schemas.openxmlformats.org/officeDocument/2006/relationships/ctrlProp" Target="../ctrlProps/ctrlProp816.xml"/><Relationship Id="rId67" Type="http://schemas.openxmlformats.org/officeDocument/2006/relationships/ctrlProp" Target="../ctrlProps/ctrlProp824.xml"/><Relationship Id="rId20" Type="http://schemas.openxmlformats.org/officeDocument/2006/relationships/ctrlProp" Target="../ctrlProps/ctrlProp777.xml"/><Relationship Id="rId41" Type="http://schemas.openxmlformats.org/officeDocument/2006/relationships/ctrlProp" Target="../ctrlProps/ctrlProp798.xml"/><Relationship Id="rId54" Type="http://schemas.openxmlformats.org/officeDocument/2006/relationships/ctrlProp" Target="../ctrlProps/ctrlProp811.xml"/><Relationship Id="rId62" Type="http://schemas.openxmlformats.org/officeDocument/2006/relationships/ctrlProp" Target="../ctrlProps/ctrlProp819.xml"/><Relationship Id="rId70" Type="http://schemas.openxmlformats.org/officeDocument/2006/relationships/ctrlProp" Target="../ctrlProps/ctrlProp827.xml"/><Relationship Id="rId75" Type="http://schemas.openxmlformats.org/officeDocument/2006/relationships/ctrlProp" Target="../ctrlProps/ctrlProp832.xml"/><Relationship Id="rId83" Type="http://schemas.openxmlformats.org/officeDocument/2006/relationships/ctrlProp" Target="../ctrlProps/ctrlProp840.xml"/><Relationship Id="rId88" Type="http://schemas.openxmlformats.org/officeDocument/2006/relationships/ctrlProp" Target="../ctrlProps/ctrlProp845.xml"/><Relationship Id="rId91" Type="http://schemas.openxmlformats.org/officeDocument/2006/relationships/ctrlProp" Target="../ctrlProps/ctrlProp848.xml"/><Relationship Id="rId1" Type="http://schemas.openxmlformats.org/officeDocument/2006/relationships/printerSettings" Target="../printerSettings/printerSettings30.bin"/><Relationship Id="rId6" Type="http://schemas.openxmlformats.org/officeDocument/2006/relationships/ctrlProp" Target="../ctrlProps/ctrlProp763.xml"/><Relationship Id="rId15" Type="http://schemas.openxmlformats.org/officeDocument/2006/relationships/ctrlProp" Target="../ctrlProps/ctrlProp772.xml"/><Relationship Id="rId23" Type="http://schemas.openxmlformats.org/officeDocument/2006/relationships/ctrlProp" Target="../ctrlProps/ctrlProp780.xml"/><Relationship Id="rId28" Type="http://schemas.openxmlformats.org/officeDocument/2006/relationships/ctrlProp" Target="../ctrlProps/ctrlProp785.xml"/><Relationship Id="rId36" Type="http://schemas.openxmlformats.org/officeDocument/2006/relationships/ctrlProp" Target="../ctrlProps/ctrlProp793.xml"/><Relationship Id="rId49" Type="http://schemas.openxmlformats.org/officeDocument/2006/relationships/ctrlProp" Target="../ctrlProps/ctrlProp806.xml"/><Relationship Id="rId57" Type="http://schemas.openxmlformats.org/officeDocument/2006/relationships/ctrlProp" Target="../ctrlProps/ctrlProp814.xml"/><Relationship Id="rId10" Type="http://schemas.openxmlformats.org/officeDocument/2006/relationships/ctrlProp" Target="../ctrlProps/ctrlProp767.xml"/><Relationship Id="rId31" Type="http://schemas.openxmlformats.org/officeDocument/2006/relationships/ctrlProp" Target="../ctrlProps/ctrlProp788.xml"/><Relationship Id="rId44" Type="http://schemas.openxmlformats.org/officeDocument/2006/relationships/ctrlProp" Target="../ctrlProps/ctrlProp801.xml"/><Relationship Id="rId52" Type="http://schemas.openxmlformats.org/officeDocument/2006/relationships/ctrlProp" Target="../ctrlProps/ctrlProp809.xml"/><Relationship Id="rId60" Type="http://schemas.openxmlformats.org/officeDocument/2006/relationships/ctrlProp" Target="../ctrlProps/ctrlProp817.xml"/><Relationship Id="rId65" Type="http://schemas.openxmlformats.org/officeDocument/2006/relationships/ctrlProp" Target="../ctrlProps/ctrlProp822.xml"/><Relationship Id="rId73" Type="http://schemas.openxmlformats.org/officeDocument/2006/relationships/ctrlProp" Target="../ctrlProps/ctrlProp830.xml"/><Relationship Id="rId78" Type="http://schemas.openxmlformats.org/officeDocument/2006/relationships/ctrlProp" Target="../ctrlProps/ctrlProp835.xml"/><Relationship Id="rId81" Type="http://schemas.openxmlformats.org/officeDocument/2006/relationships/ctrlProp" Target="../ctrlProps/ctrlProp838.xml"/><Relationship Id="rId86" Type="http://schemas.openxmlformats.org/officeDocument/2006/relationships/ctrlProp" Target="../ctrlProps/ctrlProp843.xml"/><Relationship Id="rId94" Type="http://schemas.openxmlformats.org/officeDocument/2006/relationships/ctrlProp" Target="../ctrlProps/ctrlProp851.xml"/><Relationship Id="rId4" Type="http://schemas.openxmlformats.org/officeDocument/2006/relationships/ctrlProp" Target="../ctrlProps/ctrlProp761.xml"/><Relationship Id="rId9" Type="http://schemas.openxmlformats.org/officeDocument/2006/relationships/ctrlProp" Target="../ctrlProps/ctrlProp7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C8BF-B1FB-4D5C-8D5F-16419AB80CFC}">
  <sheetPr>
    <tabColor theme="7" tint="0.79998168889431442"/>
    <pageSetUpPr fitToPage="1"/>
  </sheetPr>
  <dimension ref="A1:AO29"/>
  <sheetViews>
    <sheetView tabSelected="1" view="pageBreakPreview" zoomScaleNormal="70" zoomScaleSheetLayoutView="100" workbookViewId="0">
      <selection activeCell="F7" sqref="F7:L8"/>
    </sheetView>
  </sheetViews>
  <sheetFormatPr defaultColWidth="8" defaultRowHeight="15.75" x14ac:dyDescent="0.4"/>
  <cols>
    <col min="1" max="29" width="10.625" style="8" customWidth="1"/>
    <col min="30" max="41" width="8" style="8"/>
    <col min="42" max="256" width="8" style="1"/>
    <col min="257" max="285" width="10.625" style="1" customWidth="1"/>
    <col min="286" max="512" width="8" style="1"/>
    <col min="513" max="541" width="10.625" style="1" customWidth="1"/>
    <col min="542" max="768" width="8" style="1"/>
    <col min="769" max="797" width="10.625" style="1" customWidth="1"/>
    <col min="798" max="1024" width="8" style="1"/>
    <col min="1025" max="1053" width="10.625" style="1" customWidth="1"/>
    <col min="1054" max="1280" width="8" style="1"/>
    <col min="1281" max="1309" width="10.625" style="1" customWidth="1"/>
    <col min="1310" max="1536" width="8" style="1"/>
    <col min="1537" max="1565" width="10.625" style="1" customWidth="1"/>
    <col min="1566" max="1792" width="8" style="1"/>
    <col min="1793" max="1821" width="10.625" style="1" customWidth="1"/>
    <col min="1822" max="2048" width="8" style="1"/>
    <col min="2049" max="2077" width="10.625" style="1" customWidth="1"/>
    <col min="2078" max="2304" width="8" style="1"/>
    <col min="2305" max="2333" width="10.625" style="1" customWidth="1"/>
    <col min="2334" max="2560" width="8" style="1"/>
    <col min="2561" max="2589" width="10.625" style="1" customWidth="1"/>
    <col min="2590" max="2816" width="8" style="1"/>
    <col min="2817" max="2845" width="10.625" style="1" customWidth="1"/>
    <col min="2846" max="3072" width="8" style="1"/>
    <col min="3073" max="3101" width="10.625" style="1" customWidth="1"/>
    <col min="3102" max="3328" width="8" style="1"/>
    <col min="3329" max="3357" width="10.625" style="1" customWidth="1"/>
    <col min="3358" max="3584" width="8" style="1"/>
    <col min="3585" max="3613" width="10.625" style="1" customWidth="1"/>
    <col min="3614" max="3840" width="8" style="1"/>
    <col min="3841" max="3869" width="10.625" style="1" customWidth="1"/>
    <col min="3870" max="4096" width="8" style="1"/>
    <col min="4097" max="4125" width="10.625" style="1" customWidth="1"/>
    <col min="4126" max="4352" width="8" style="1"/>
    <col min="4353" max="4381" width="10.625" style="1" customWidth="1"/>
    <col min="4382" max="4608" width="8" style="1"/>
    <col min="4609" max="4637" width="10.625" style="1" customWidth="1"/>
    <col min="4638" max="4864" width="8" style="1"/>
    <col min="4865" max="4893" width="10.625" style="1" customWidth="1"/>
    <col min="4894" max="5120" width="8" style="1"/>
    <col min="5121" max="5149" width="10.625" style="1" customWidth="1"/>
    <col min="5150" max="5376" width="8" style="1"/>
    <col min="5377" max="5405" width="10.625" style="1" customWidth="1"/>
    <col min="5406" max="5632" width="8" style="1"/>
    <col min="5633" max="5661" width="10.625" style="1" customWidth="1"/>
    <col min="5662" max="5888" width="8" style="1"/>
    <col min="5889" max="5917" width="10.625" style="1" customWidth="1"/>
    <col min="5918" max="6144" width="8" style="1"/>
    <col min="6145" max="6173" width="10.625" style="1" customWidth="1"/>
    <col min="6174" max="6400" width="8" style="1"/>
    <col min="6401" max="6429" width="10.625" style="1" customWidth="1"/>
    <col min="6430" max="6656" width="8" style="1"/>
    <col min="6657" max="6685" width="10.625" style="1" customWidth="1"/>
    <col min="6686" max="6912" width="8" style="1"/>
    <col min="6913" max="6941" width="10.625" style="1" customWidth="1"/>
    <col min="6942" max="7168" width="8" style="1"/>
    <col min="7169" max="7197" width="10.625" style="1" customWidth="1"/>
    <col min="7198" max="7424" width="8" style="1"/>
    <col min="7425" max="7453" width="10.625" style="1" customWidth="1"/>
    <col min="7454" max="7680" width="8" style="1"/>
    <col min="7681" max="7709" width="10.625" style="1" customWidth="1"/>
    <col min="7710" max="7936" width="8" style="1"/>
    <col min="7937" max="7965" width="10.625" style="1" customWidth="1"/>
    <col min="7966" max="8192" width="8" style="1"/>
    <col min="8193" max="8221" width="10.625" style="1" customWidth="1"/>
    <col min="8222" max="8448" width="8" style="1"/>
    <col min="8449" max="8477" width="10.625" style="1" customWidth="1"/>
    <col min="8478" max="8704" width="8" style="1"/>
    <col min="8705" max="8733" width="10.625" style="1" customWidth="1"/>
    <col min="8734" max="8960" width="8" style="1"/>
    <col min="8961" max="8989" width="10.625" style="1" customWidth="1"/>
    <col min="8990" max="9216" width="8" style="1"/>
    <col min="9217" max="9245" width="10.625" style="1" customWidth="1"/>
    <col min="9246" max="9472" width="8" style="1"/>
    <col min="9473" max="9501" width="10.625" style="1" customWidth="1"/>
    <col min="9502" max="9728" width="8" style="1"/>
    <col min="9729" max="9757" width="10.625" style="1" customWidth="1"/>
    <col min="9758" max="9984" width="8" style="1"/>
    <col min="9985" max="10013" width="10.625" style="1" customWidth="1"/>
    <col min="10014" max="10240" width="8" style="1"/>
    <col min="10241" max="10269" width="10.625" style="1" customWidth="1"/>
    <col min="10270" max="10496" width="8" style="1"/>
    <col min="10497" max="10525" width="10.625" style="1" customWidth="1"/>
    <col min="10526" max="10752" width="8" style="1"/>
    <col min="10753" max="10781" width="10.625" style="1" customWidth="1"/>
    <col min="10782" max="11008" width="8" style="1"/>
    <col min="11009" max="11037" width="10.625" style="1" customWidth="1"/>
    <col min="11038" max="11264" width="8" style="1"/>
    <col min="11265" max="11293" width="10.625" style="1" customWidth="1"/>
    <col min="11294" max="11520" width="8" style="1"/>
    <col min="11521" max="11549" width="10.625" style="1" customWidth="1"/>
    <col min="11550" max="11776" width="8" style="1"/>
    <col min="11777" max="11805" width="10.625" style="1" customWidth="1"/>
    <col min="11806" max="12032" width="8" style="1"/>
    <col min="12033" max="12061" width="10.625" style="1" customWidth="1"/>
    <col min="12062" max="12288" width="8" style="1"/>
    <col min="12289" max="12317" width="10.625" style="1" customWidth="1"/>
    <col min="12318" max="12544" width="8" style="1"/>
    <col min="12545" max="12573" width="10.625" style="1" customWidth="1"/>
    <col min="12574" max="12800" width="8" style="1"/>
    <col min="12801" max="12829" width="10.625" style="1" customWidth="1"/>
    <col min="12830" max="13056" width="8" style="1"/>
    <col min="13057" max="13085" width="10.625" style="1" customWidth="1"/>
    <col min="13086" max="13312" width="8" style="1"/>
    <col min="13313" max="13341" width="10.625" style="1" customWidth="1"/>
    <col min="13342" max="13568" width="8" style="1"/>
    <col min="13569" max="13597" width="10.625" style="1" customWidth="1"/>
    <col min="13598" max="13824" width="8" style="1"/>
    <col min="13825" max="13853" width="10.625" style="1" customWidth="1"/>
    <col min="13854" max="14080" width="8" style="1"/>
    <col min="14081" max="14109" width="10.625" style="1" customWidth="1"/>
    <col min="14110" max="14336" width="8" style="1"/>
    <col min="14337" max="14365" width="10.625" style="1" customWidth="1"/>
    <col min="14366" max="14592" width="8" style="1"/>
    <col min="14593" max="14621" width="10.625" style="1" customWidth="1"/>
    <col min="14622" max="14848" width="8" style="1"/>
    <col min="14849" max="14877" width="10.625" style="1" customWidth="1"/>
    <col min="14878" max="15104" width="8" style="1"/>
    <col min="15105" max="15133" width="10.625" style="1" customWidth="1"/>
    <col min="15134" max="15360" width="8" style="1"/>
    <col min="15361" max="15389" width="10.625" style="1" customWidth="1"/>
    <col min="15390" max="15616" width="8" style="1"/>
    <col min="15617" max="15645" width="10.625" style="1" customWidth="1"/>
    <col min="15646" max="15872" width="8" style="1"/>
    <col min="15873" max="15901" width="10.625" style="1" customWidth="1"/>
    <col min="15902" max="16128" width="8" style="1"/>
    <col min="16129" max="16157" width="10.625" style="1" customWidth="1"/>
    <col min="16158" max="16384" width="8" style="1"/>
  </cols>
  <sheetData>
    <row r="1" spans="1:41" ht="33.75" customHeight="1" x14ac:dyDescent="0.4">
      <c r="A1" s="687" t="s">
        <v>0</v>
      </c>
      <c r="B1" s="687"/>
      <c r="C1" s="687"/>
      <c r="D1" s="687"/>
      <c r="E1" s="5">
        <f>S3</f>
        <v>5</v>
      </c>
      <c r="F1" s="688" t="s">
        <v>1</v>
      </c>
      <c r="G1" s="688"/>
      <c r="H1" s="688"/>
      <c r="I1" s="688"/>
      <c r="J1" s="688"/>
      <c r="K1" s="688"/>
      <c r="L1" s="688"/>
      <c r="M1" s="688"/>
      <c r="N1" s="688"/>
      <c r="O1" s="688"/>
      <c r="P1" s="688"/>
      <c r="Q1" s="6"/>
      <c r="R1" s="7"/>
      <c r="S1" s="7"/>
    </row>
    <row r="2" spans="1:41" ht="33.75" customHeight="1" thickBot="1" x14ac:dyDescent="0.45"/>
    <row r="3" spans="1:41" s="2" customFormat="1" ht="33.75" customHeight="1" thickBot="1" x14ac:dyDescent="0.45">
      <c r="A3" s="689" t="s">
        <v>153</v>
      </c>
      <c r="B3" s="689"/>
      <c r="C3" s="689"/>
      <c r="D3" s="689"/>
      <c r="E3" s="689"/>
      <c r="F3" s="689"/>
      <c r="G3" s="689"/>
      <c r="H3" s="689"/>
      <c r="I3" s="689"/>
      <c r="J3" s="689"/>
      <c r="K3" s="689"/>
      <c r="L3" s="689"/>
      <c r="M3" s="689"/>
      <c r="N3" s="689"/>
      <c r="O3" s="689"/>
      <c r="P3" s="689"/>
      <c r="Q3" s="9"/>
      <c r="R3" s="9"/>
      <c r="S3" s="12">
        <v>5</v>
      </c>
      <c r="T3" s="9"/>
      <c r="U3" s="9"/>
      <c r="V3" s="9"/>
      <c r="W3" s="9"/>
      <c r="X3" s="9"/>
      <c r="Y3" s="9"/>
      <c r="Z3" s="9"/>
      <c r="AA3" s="9"/>
      <c r="AB3" s="9"/>
      <c r="AC3" s="9"/>
      <c r="AD3" s="9"/>
      <c r="AE3" s="9"/>
      <c r="AF3" s="9"/>
      <c r="AG3" s="9"/>
      <c r="AH3" s="9"/>
      <c r="AI3" s="9"/>
      <c r="AJ3" s="9"/>
      <c r="AK3" s="9"/>
      <c r="AL3" s="9"/>
      <c r="AM3" s="9"/>
      <c r="AN3" s="9"/>
      <c r="AO3" s="9"/>
    </row>
    <row r="4" spans="1:41" ht="33.75" customHeight="1" x14ac:dyDescent="0.4">
      <c r="S4" s="13" t="s">
        <v>154</v>
      </c>
      <c r="W4" s="14" t="s">
        <v>155</v>
      </c>
    </row>
    <row r="5" spans="1:41" ht="33.75" customHeight="1" x14ac:dyDescent="0.4">
      <c r="A5" s="690" t="s">
        <v>2</v>
      </c>
      <c r="B5" s="690"/>
      <c r="C5" s="690"/>
      <c r="D5" s="690"/>
      <c r="E5" s="690"/>
      <c r="F5" s="690"/>
      <c r="G5" s="690"/>
      <c r="H5" s="690"/>
      <c r="I5" s="690"/>
      <c r="J5" s="690"/>
      <c r="K5" s="690"/>
      <c r="L5" s="690"/>
      <c r="M5" s="690"/>
      <c r="N5" s="690"/>
      <c r="O5" s="690"/>
      <c r="P5" s="690"/>
    </row>
    <row r="6" spans="1:41" ht="33.75" customHeight="1" x14ac:dyDescent="0.4">
      <c r="A6" s="10"/>
      <c r="F6" s="6"/>
      <c r="G6" s="6"/>
      <c r="H6" s="6"/>
      <c r="I6" s="6"/>
      <c r="J6" s="6"/>
      <c r="K6" s="6"/>
      <c r="L6" s="6"/>
    </row>
    <row r="7" spans="1:41" ht="33.75" customHeight="1" x14ac:dyDescent="0.4">
      <c r="A7" s="10"/>
      <c r="E7" s="691" t="s">
        <v>3</v>
      </c>
      <c r="F7" s="692"/>
      <c r="G7" s="692"/>
      <c r="H7" s="692"/>
      <c r="I7" s="692"/>
      <c r="J7" s="692"/>
      <c r="K7" s="692"/>
      <c r="L7" s="692"/>
      <c r="M7" s="6"/>
    </row>
    <row r="8" spans="1:41" ht="33.75" customHeight="1" x14ac:dyDescent="0.4">
      <c r="A8" s="10"/>
      <c r="E8" s="691"/>
      <c r="F8" s="692"/>
      <c r="G8" s="692"/>
      <c r="H8" s="692"/>
      <c r="I8" s="692"/>
      <c r="J8" s="692"/>
      <c r="K8" s="692"/>
      <c r="L8" s="692"/>
      <c r="M8" s="6"/>
    </row>
    <row r="9" spans="1:41" ht="33.75" customHeight="1" x14ac:dyDescent="0.4">
      <c r="E9" s="691" t="s">
        <v>4</v>
      </c>
      <c r="F9" s="695"/>
      <c r="G9" s="696"/>
      <c r="H9" s="696"/>
      <c r="I9" s="696"/>
      <c r="J9" s="696"/>
      <c r="K9" s="696"/>
      <c r="L9" s="697"/>
    </row>
    <row r="10" spans="1:41" ht="33.75" customHeight="1" x14ac:dyDescent="0.4">
      <c r="E10" s="691"/>
      <c r="F10" s="698"/>
      <c r="G10" s="699"/>
      <c r="H10" s="699"/>
      <c r="I10" s="699"/>
      <c r="J10" s="699"/>
      <c r="K10" s="699"/>
      <c r="L10" s="700"/>
    </row>
    <row r="11" spans="1:41" ht="33.75" customHeight="1" x14ac:dyDescent="0.4">
      <c r="A11" s="10"/>
      <c r="E11" s="701" t="s">
        <v>5</v>
      </c>
      <c r="F11" s="692"/>
      <c r="G11" s="692"/>
      <c r="H11" s="692"/>
      <c r="I11" s="692"/>
      <c r="J11" s="692"/>
      <c r="K11" s="692"/>
      <c r="L11" s="692"/>
      <c r="M11" s="6"/>
    </row>
    <row r="12" spans="1:41" ht="33.75" customHeight="1" x14ac:dyDescent="0.4">
      <c r="A12" s="10"/>
      <c r="E12" s="701"/>
      <c r="F12" s="692"/>
      <c r="G12" s="692"/>
      <c r="H12" s="692"/>
      <c r="I12" s="692"/>
      <c r="J12" s="692"/>
      <c r="K12" s="692"/>
      <c r="L12" s="692"/>
      <c r="M12" s="621" t="s">
        <v>6</v>
      </c>
      <c r="N12" s="6"/>
    </row>
    <row r="13" spans="1:41" ht="33.75" customHeight="1" x14ac:dyDescent="0.4">
      <c r="E13" s="11" t="s">
        <v>7</v>
      </c>
      <c r="F13" s="15" t="s">
        <v>8</v>
      </c>
    </row>
    <row r="14" spans="1:41" ht="33.75" customHeight="1" x14ac:dyDescent="0.4">
      <c r="F14" s="15" t="s">
        <v>9</v>
      </c>
    </row>
    <row r="15" spans="1:41" ht="33.75" customHeight="1" x14ac:dyDescent="0.4">
      <c r="F15" s="15" t="s">
        <v>156</v>
      </c>
    </row>
    <row r="16" spans="1:41" ht="33.75" customHeight="1" x14ac:dyDescent="0.4">
      <c r="F16" s="15" t="s">
        <v>157</v>
      </c>
    </row>
    <row r="17" spans="6:16" ht="33.75" customHeight="1" x14ac:dyDescent="0.4">
      <c r="F17" s="15"/>
    </row>
    <row r="18" spans="6:16" ht="33.75" customHeight="1" x14ac:dyDescent="0.4">
      <c r="I18" s="693" t="s">
        <v>10</v>
      </c>
      <c r="J18" s="693" t="s">
        <v>11</v>
      </c>
      <c r="K18" s="695"/>
      <c r="L18" s="697"/>
      <c r="M18" s="693" t="s">
        <v>12</v>
      </c>
      <c r="N18" s="695"/>
      <c r="O18" s="696"/>
      <c r="P18" s="697"/>
    </row>
    <row r="19" spans="6:16" ht="33.75" customHeight="1" x14ac:dyDescent="0.4">
      <c r="I19" s="694"/>
      <c r="J19" s="694"/>
      <c r="K19" s="698"/>
      <c r="L19" s="700"/>
      <c r="M19" s="694"/>
      <c r="N19" s="698"/>
      <c r="O19" s="699"/>
      <c r="P19" s="700"/>
    </row>
    <row r="20" spans="6:16" ht="33.75" customHeight="1" x14ac:dyDescent="0.4"/>
    <row r="21" spans="6:16" ht="33.75" customHeight="1" x14ac:dyDescent="0.4"/>
    <row r="22" spans="6:16" ht="33.75" customHeight="1" x14ac:dyDescent="0.4"/>
    <row r="23" spans="6:16" ht="33.75" customHeight="1" x14ac:dyDescent="0.4"/>
    <row r="24" spans="6:16" ht="33.75" customHeight="1" x14ac:dyDescent="0.4"/>
    <row r="25" spans="6:16" ht="33.75" customHeight="1" x14ac:dyDescent="0.4"/>
    <row r="26" spans="6:16" ht="33.75" customHeight="1" x14ac:dyDescent="0.4"/>
    <row r="27" spans="6:16" ht="33.75" customHeight="1" x14ac:dyDescent="0.4"/>
    <row r="28" spans="6:16" ht="33.75" customHeight="1" x14ac:dyDescent="0.4"/>
    <row r="29" spans="6:16" ht="33.7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4"/>
  <conditionalFormatting sqref="F11:K12">
    <cfRule type="cellIs" dxfId="56" priority="1" stopIfTrue="1" operator="equal">
      <formula>""</formula>
    </cfRule>
  </conditionalFormatting>
  <conditionalFormatting sqref="F7:L8">
    <cfRule type="cellIs" dxfId="55" priority="2" stopIfTrue="1" operator="equal">
      <formula>""</formula>
    </cfRule>
  </conditionalFormatting>
  <conditionalFormatting sqref="F9:L10">
    <cfRule type="cellIs" dxfId="54" priority="3" stopIfTrue="1" operator="equal">
      <formula>""</formula>
    </cfRule>
  </conditionalFormatting>
  <conditionalFormatting sqref="K18:L19">
    <cfRule type="cellIs" dxfId="53" priority="4" stopIfTrue="1" operator="equal">
      <formula>""</formula>
    </cfRule>
  </conditionalFormatting>
  <conditionalFormatting sqref="N18">
    <cfRule type="cellIs" dxfId="52" priority="5" stopIfTrue="1" operator="equal">
      <formula>""</formula>
    </cfRule>
  </conditionalFormatting>
  <dataValidations count="1">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2BFBDF71-02C7-4A13-97B7-23CDE2922459}">
      <formula1>"特別養護老人ホーム,地域密着型特別養護老人ホーム,軽費老人ホーム,軽費老人ホーム（旧ケアハウス）,経過的軽費老人ホーム（旧A型）,養護老人ホーム"</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5CC4-B9F4-40F5-93F2-267B4AAFB399}">
  <sheetPr>
    <tabColor theme="7" tint="0.79998168889431442"/>
    <pageSetUpPr fitToPage="1"/>
  </sheetPr>
  <dimension ref="A1:BL39"/>
  <sheetViews>
    <sheetView view="pageBreakPreview" zoomScaleNormal="70" zoomScaleSheetLayoutView="100" workbookViewId="0"/>
  </sheetViews>
  <sheetFormatPr defaultRowHeight="16.5" x14ac:dyDescent="0.4"/>
  <cols>
    <col min="1" max="40" width="4.375" style="10" customWidth="1"/>
    <col min="41" max="64" width="4.125" style="10" customWidth="1"/>
    <col min="65"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16" t="s">
        <v>13</v>
      </c>
    </row>
    <row r="2" spans="1:40" ht="18.75" customHeight="1" thickBot="1" x14ac:dyDescent="0.45">
      <c r="A2" s="17" t="s">
        <v>160</v>
      </c>
    </row>
    <row r="3" spans="1:40" ht="18.75" customHeight="1" x14ac:dyDescent="0.4">
      <c r="A3" s="715" t="s">
        <v>1142</v>
      </c>
      <c r="B3" s="716"/>
      <c r="C3" s="716"/>
      <c r="D3" s="716"/>
      <c r="E3" s="716"/>
      <c r="F3" s="716"/>
      <c r="G3" s="717" t="str">
        <f>IF(表紙・鑑!F9="","",表紙・鑑!F9)</f>
        <v/>
      </c>
      <c r="H3" s="718"/>
      <c r="I3" s="718"/>
      <c r="J3" s="718"/>
      <c r="K3" s="718"/>
      <c r="L3" s="718"/>
      <c r="M3" s="718"/>
      <c r="N3" s="718"/>
      <c r="O3" s="718"/>
      <c r="P3" s="718"/>
      <c r="Q3" s="718"/>
      <c r="R3" s="718"/>
      <c r="S3" s="718"/>
      <c r="T3" s="719"/>
      <c r="U3" s="716" t="s">
        <v>14</v>
      </c>
      <c r="V3" s="716"/>
      <c r="W3" s="716"/>
      <c r="X3" s="716"/>
      <c r="Y3" s="716"/>
      <c r="Z3" s="716"/>
      <c r="AA3" s="720"/>
      <c r="AB3" s="721"/>
      <c r="AC3" s="721"/>
      <c r="AD3" s="721"/>
      <c r="AE3" s="702" t="s">
        <v>15</v>
      </c>
      <c r="AF3" s="702"/>
      <c r="AG3" s="703"/>
      <c r="AH3" s="703"/>
      <c r="AI3" s="702" t="s">
        <v>16</v>
      </c>
      <c r="AJ3" s="702"/>
      <c r="AK3" s="703"/>
      <c r="AL3" s="703"/>
      <c r="AM3" s="702" t="s">
        <v>17</v>
      </c>
      <c r="AN3" s="704"/>
    </row>
    <row r="4" spans="1:40" ht="18.75" customHeight="1" x14ac:dyDescent="0.4">
      <c r="A4" s="705" t="s">
        <v>18</v>
      </c>
      <c r="B4" s="706"/>
      <c r="C4" s="706"/>
      <c r="D4" s="706"/>
      <c r="E4" s="706"/>
      <c r="F4" s="706"/>
      <c r="G4" s="707" t="str">
        <f>IF(表紙・鑑!F11="","",表紙・鑑!F11)</f>
        <v/>
      </c>
      <c r="H4" s="708"/>
      <c r="I4" s="708"/>
      <c r="J4" s="708"/>
      <c r="K4" s="708"/>
      <c r="L4" s="708"/>
      <c r="M4" s="708"/>
      <c r="N4" s="708"/>
      <c r="O4" s="708"/>
      <c r="P4" s="708"/>
      <c r="Q4" s="708"/>
      <c r="R4" s="708"/>
      <c r="S4" s="708"/>
      <c r="T4" s="709"/>
      <c r="U4" s="710" t="s">
        <v>19</v>
      </c>
      <c r="V4" s="710"/>
      <c r="W4" s="710"/>
      <c r="X4" s="710"/>
      <c r="Y4" s="710"/>
      <c r="Z4" s="710"/>
      <c r="AA4" s="711"/>
      <c r="AB4" s="712"/>
      <c r="AC4" s="712"/>
      <c r="AD4" s="712"/>
      <c r="AE4" s="713" t="s">
        <v>15</v>
      </c>
      <c r="AF4" s="713"/>
      <c r="AG4" s="714"/>
      <c r="AH4" s="714"/>
      <c r="AI4" s="713" t="s">
        <v>16</v>
      </c>
      <c r="AJ4" s="713"/>
      <c r="AK4" s="714"/>
      <c r="AL4" s="714"/>
      <c r="AM4" s="713" t="s">
        <v>17</v>
      </c>
      <c r="AN4" s="722"/>
    </row>
    <row r="5" spans="1:40" ht="18.75" customHeight="1" x14ac:dyDescent="0.4">
      <c r="A5" s="705" t="s">
        <v>20</v>
      </c>
      <c r="B5" s="706"/>
      <c r="C5" s="706"/>
      <c r="D5" s="706"/>
      <c r="E5" s="706"/>
      <c r="F5" s="706"/>
      <c r="G5" s="723"/>
      <c r="H5" s="724"/>
      <c r="I5" s="724"/>
      <c r="J5" s="724"/>
      <c r="K5" s="724"/>
      <c r="L5" s="724"/>
      <c r="M5" s="724"/>
      <c r="N5" s="724"/>
      <c r="O5" s="724"/>
      <c r="P5" s="724"/>
      <c r="Q5" s="724"/>
      <c r="R5" s="724"/>
      <c r="S5" s="724"/>
      <c r="T5" s="725"/>
      <c r="U5" s="710" t="s">
        <v>21</v>
      </c>
      <c r="V5" s="710"/>
      <c r="W5" s="710"/>
      <c r="X5" s="710"/>
      <c r="Y5" s="710"/>
      <c r="Z5" s="710"/>
      <c r="AA5" s="726"/>
      <c r="AB5" s="727"/>
      <c r="AC5" s="727"/>
      <c r="AD5" s="727"/>
      <c r="AE5" s="728" t="s">
        <v>22</v>
      </c>
      <c r="AF5" s="728"/>
      <c r="AG5" s="728" t="s">
        <v>23</v>
      </c>
      <c r="AH5" s="728"/>
      <c r="AI5" s="728"/>
      <c r="AJ5" s="727"/>
      <c r="AK5" s="727"/>
      <c r="AL5" s="727"/>
      <c r="AM5" s="728" t="s">
        <v>24</v>
      </c>
      <c r="AN5" s="729"/>
    </row>
    <row r="6" spans="1:40" ht="18.75" customHeight="1" x14ac:dyDescent="0.4">
      <c r="A6" s="705" t="s">
        <v>25</v>
      </c>
      <c r="B6" s="706"/>
      <c r="C6" s="706"/>
      <c r="D6" s="706"/>
      <c r="E6" s="706"/>
      <c r="F6" s="706"/>
      <c r="G6" s="737" t="s">
        <v>26</v>
      </c>
      <c r="H6" s="738"/>
      <c r="I6" s="730"/>
      <c r="J6" s="730"/>
      <c r="K6" s="730"/>
      <c r="L6" s="730"/>
      <c r="M6" s="730"/>
      <c r="N6" s="737" t="s">
        <v>27</v>
      </c>
      <c r="O6" s="738"/>
      <c r="P6" s="730"/>
      <c r="Q6" s="730"/>
      <c r="R6" s="730"/>
      <c r="S6" s="730"/>
      <c r="T6" s="739"/>
      <c r="U6" s="710" t="s">
        <v>28</v>
      </c>
      <c r="V6" s="710"/>
      <c r="W6" s="710"/>
      <c r="X6" s="710"/>
      <c r="Y6" s="710"/>
      <c r="Z6" s="710"/>
      <c r="AA6" s="732"/>
      <c r="AB6" s="730"/>
      <c r="AC6" s="730"/>
      <c r="AD6" s="18" t="s">
        <v>22</v>
      </c>
      <c r="AE6" s="730"/>
      <c r="AF6" s="730"/>
      <c r="AG6" s="730"/>
      <c r="AH6" s="19" t="s">
        <v>15</v>
      </c>
      <c r="AI6" s="730"/>
      <c r="AJ6" s="730"/>
      <c r="AK6" s="19" t="s">
        <v>16</v>
      </c>
      <c r="AL6" s="730"/>
      <c r="AM6" s="730"/>
      <c r="AN6" s="20" t="s">
        <v>29</v>
      </c>
    </row>
    <row r="7" spans="1:40" ht="18.75" customHeight="1" x14ac:dyDescent="0.4">
      <c r="A7" s="705"/>
      <c r="B7" s="706"/>
      <c r="C7" s="706"/>
      <c r="D7" s="706"/>
      <c r="E7" s="706"/>
      <c r="F7" s="706"/>
      <c r="G7" s="733" t="s">
        <v>158</v>
      </c>
      <c r="H7" s="734"/>
      <c r="I7" s="735"/>
      <c r="J7" s="735"/>
      <c r="K7" s="735"/>
      <c r="L7" s="735"/>
      <c r="M7" s="735"/>
      <c r="N7" s="735"/>
      <c r="O7" s="735"/>
      <c r="P7" s="735"/>
      <c r="Q7" s="735"/>
      <c r="R7" s="735"/>
      <c r="S7" s="735"/>
      <c r="T7" s="736"/>
      <c r="U7" s="710" t="s">
        <v>30</v>
      </c>
      <c r="V7" s="710"/>
      <c r="W7" s="710"/>
      <c r="X7" s="710"/>
      <c r="Y7" s="710"/>
      <c r="Z7" s="710"/>
      <c r="AA7" s="731"/>
      <c r="AB7" s="714"/>
      <c r="AC7" s="714"/>
      <c r="AD7" s="18" t="s">
        <v>22</v>
      </c>
      <c r="AE7" s="730"/>
      <c r="AF7" s="730"/>
      <c r="AG7" s="730"/>
      <c r="AH7" s="19" t="s">
        <v>15</v>
      </c>
      <c r="AI7" s="730"/>
      <c r="AJ7" s="730"/>
      <c r="AK7" s="19" t="s">
        <v>16</v>
      </c>
      <c r="AL7" s="730"/>
      <c r="AM7" s="730"/>
      <c r="AN7" s="20" t="s">
        <v>29</v>
      </c>
    </row>
    <row r="8" spans="1:40" ht="18.75" customHeight="1" x14ac:dyDescent="0.4">
      <c r="A8" s="705" t="s">
        <v>31</v>
      </c>
      <c r="B8" s="706"/>
      <c r="C8" s="706"/>
      <c r="D8" s="706"/>
      <c r="E8" s="706"/>
      <c r="F8" s="706"/>
      <c r="G8" s="723"/>
      <c r="H8" s="724"/>
      <c r="I8" s="724"/>
      <c r="J8" s="724"/>
      <c r="K8" s="724"/>
      <c r="L8" s="724"/>
      <c r="M8" s="724"/>
      <c r="N8" s="724"/>
      <c r="O8" s="724"/>
      <c r="P8" s="724"/>
      <c r="Q8" s="724"/>
      <c r="R8" s="724"/>
      <c r="S8" s="724"/>
      <c r="T8" s="725"/>
      <c r="U8" s="710" t="s">
        <v>30</v>
      </c>
      <c r="V8" s="710"/>
      <c r="W8" s="710"/>
      <c r="X8" s="710"/>
      <c r="Y8" s="710"/>
      <c r="Z8" s="710"/>
      <c r="AA8" s="731"/>
      <c r="AB8" s="714"/>
      <c r="AC8" s="714"/>
      <c r="AD8" s="18" t="s">
        <v>22</v>
      </c>
      <c r="AE8" s="730"/>
      <c r="AF8" s="730"/>
      <c r="AG8" s="730"/>
      <c r="AH8" s="19" t="s">
        <v>15</v>
      </c>
      <c r="AI8" s="730"/>
      <c r="AJ8" s="730"/>
      <c r="AK8" s="19" t="s">
        <v>16</v>
      </c>
      <c r="AL8" s="730"/>
      <c r="AM8" s="730"/>
      <c r="AN8" s="20" t="s">
        <v>29</v>
      </c>
    </row>
    <row r="9" spans="1:40" ht="18.75" customHeight="1" x14ac:dyDescent="0.4">
      <c r="A9" s="705" t="s">
        <v>32</v>
      </c>
      <c r="B9" s="706"/>
      <c r="C9" s="706"/>
      <c r="D9" s="706"/>
      <c r="E9" s="706"/>
      <c r="F9" s="706"/>
      <c r="G9" s="732"/>
      <c r="H9" s="730"/>
      <c r="I9" s="730"/>
      <c r="J9" s="730"/>
      <c r="K9" s="728" t="s">
        <v>15</v>
      </c>
      <c r="L9" s="728"/>
      <c r="M9" s="730"/>
      <c r="N9" s="730"/>
      <c r="O9" s="728" t="s">
        <v>16</v>
      </c>
      <c r="P9" s="728"/>
      <c r="Q9" s="730"/>
      <c r="R9" s="730"/>
      <c r="S9" s="728" t="s">
        <v>17</v>
      </c>
      <c r="T9" s="738"/>
      <c r="U9" s="710" t="s">
        <v>30</v>
      </c>
      <c r="V9" s="710"/>
      <c r="W9" s="710"/>
      <c r="X9" s="710"/>
      <c r="Y9" s="710"/>
      <c r="Z9" s="710"/>
      <c r="AA9" s="731"/>
      <c r="AB9" s="714"/>
      <c r="AC9" s="714"/>
      <c r="AD9" s="18" t="s">
        <v>22</v>
      </c>
      <c r="AE9" s="730"/>
      <c r="AF9" s="730"/>
      <c r="AG9" s="730"/>
      <c r="AH9" s="19" t="s">
        <v>15</v>
      </c>
      <c r="AI9" s="730"/>
      <c r="AJ9" s="730"/>
      <c r="AK9" s="19" t="s">
        <v>16</v>
      </c>
      <c r="AL9" s="730"/>
      <c r="AM9" s="730"/>
      <c r="AN9" s="20" t="s">
        <v>29</v>
      </c>
    </row>
    <row r="10" spans="1:40" ht="18.75" customHeight="1" x14ac:dyDescent="0.4">
      <c r="A10" s="705" t="s">
        <v>33</v>
      </c>
      <c r="B10" s="706"/>
      <c r="C10" s="706"/>
      <c r="D10" s="706"/>
      <c r="E10" s="706"/>
      <c r="F10" s="706"/>
      <c r="G10" s="751"/>
      <c r="H10" s="735"/>
      <c r="I10" s="735"/>
      <c r="J10" s="735"/>
      <c r="K10" s="735"/>
      <c r="L10" s="735"/>
      <c r="M10" s="735"/>
      <c r="N10" s="735"/>
      <c r="O10" s="735"/>
      <c r="P10" s="735"/>
      <c r="Q10" s="735"/>
      <c r="R10" s="735"/>
      <c r="S10" s="735"/>
      <c r="T10" s="736"/>
      <c r="U10" s="710" t="s">
        <v>34</v>
      </c>
      <c r="V10" s="710"/>
      <c r="W10" s="710"/>
      <c r="X10" s="710"/>
      <c r="Y10" s="710"/>
      <c r="Z10" s="710"/>
      <c r="AA10" s="731"/>
      <c r="AB10" s="714"/>
      <c r="AC10" s="714"/>
      <c r="AD10" s="18" t="s">
        <v>22</v>
      </c>
      <c r="AE10" s="730"/>
      <c r="AF10" s="730"/>
      <c r="AG10" s="730"/>
      <c r="AH10" s="19" t="s">
        <v>15</v>
      </c>
      <c r="AI10" s="730"/>
      <c r="AJ10" s="730"/>
      <c r="AK10" s="19" t="s">
        <v>16</v>
      </c>
      <c r="AL10" s="730"/>
      <c r="AM10" s="730"/>
      <c r="AN10" s="20" t="s">
        <v>29</v>
      </c>
    </row>
    <row r="11" spans="1:40" ht="18.75" customHeight="1" thickBot="1" x14ac:dyDescent="0.45">
      <c r="A11" s="740" t="s">
        <v>35</v>
      </c>
      <c r="B11" s="741"/>
      <c r="C11" s="741"/>
      <c r="D11" s="741"/>
      <c r="E11" s="741"/>
      <c r="F11" s="741"/>
      <c r="G11" s="742"/>
      <c r="H11" s="743"/>
      <c r="I11" s="743"/>
      <c r="J11" s="743"/>
      <c r="K11" s="743"/>
      <c r="L11" s="743"/>
      <c r="M11" s="743"/>
      <c r="N11" s="743"/>
      <c r="O11" s="743"/>
      <c r="P11" s="743"/>
      <c r="Q11" s="743"/>
      <c r="R11" s="743"/>
      <c r="S11" s="743"/>
      <c r="T11" s="744"/>
      <c r="U11" s="745" t="s">
        <v>36</v>
      </c>
      <c r="V11" s="745"/>
      <c r="W11" s="745"/>
      <c r="X11" s="745"/>
      <c r="Y11" s="745"/>
      <c r="Z11" s="745"/>
      <c r="AA11" s="746"/>
      <c r="AB11" s="747"/>
      <c r="AC11" s="747"/>
      <c r="AD11" s="21" t="s">
        <v>22</v>
      </c>
      <c r="AE11" s="748"/>
      <c r="AF11" s="748"/>
      <c r="AG11" s="21" t="s">
        <v>15</v>
      </c>
      <c r="AH11" s="748"/>
      <c r="AI11" s="748"/>
      <c r="AJ11" s="21" t="s">
        <v>16</v>
      </c>
      <c r="AK11" s="748"/>
      <c r="AL11" s="748"/>
      <c r="AM11" s="749" t="s">
        <v>37</v>
      </c>
      <c r="AN11" s="750"/>
    </row>
    <row r="12" spans="1:40" ht="18.75" customHeight="1" x14ac:dyDescent="0.4">
      <c r="A12" s="22" t="s">
        <v>161</v>
      </c>
    </row>
    <row r="13" spans="1:40" ht="18.75" customHeight="1" thickBot="1" x14ac:dyDescent="0.45">
      <c r="A13" s="22" t="s">
        <v>38</v>
      </c>
      <c r="H13" s="23"/>
      <c r="I13" s="23"/>
      <c r="J13" s="23"/>
      <c r="K13" s="23"/>
      <c r="L13" s="23"/>
      <c r="M13" s="23"/>
      <c r="N13" s="23"/>
      <c r="O13" s="23"/>
      <c r="T13" s="22" t="s">
        <v>39</v>
      </c>
      <c r="AG13" s="24"/>
      <c r="AH13" s="24"/>
    </row>
    <row r="14" spans="1:40" ht="18.75" customHeight="1" x14ac:dyDescent="0.4">
      <c r="A14" s="762"/>
      <c r="B14" s="702"/>
      <c r="C14" s="702"/>
      <c r="D14" s="702"/>
      <c r="E14" s="702"/>
      <c r="F14" s="763" t="str">
        <f>"R"&amp;表紙・鑑!S3&amp;".3.31現在"</f>
        <v>R5.3.31現在</v>
      </c>
      <c r="G14" s="702"/>
      <c r="H14" s="702"/>
      <c r="I14" s="702"/>
      <c r="J14" s="702"/>
      <c r="K14" s="764"/>
      <c r="L14" s="754" t="str">
        <f>"R"&amp;表紙・鑑!S3-1&amp;"年度中増減"</f>
        <v>R4年度中増減</v>
      </c>
      <c r="M14" s="755"/>
      <c r="N14" s="755"/>
      <c r="O14" s="755"/>
      <c r="P14" s="755"/>
      <c r="Q14" s="756"/>
      <c r="T14" s="762"/>
      <c r="U14" s="702"/>
      <c r="V14" s="702"/>
      <c r="W14" s="702"/>
      <c r="X14" s="764"/>
      <c r="Y14" s="763" t="str">
        <f>"R"&amp;表紙・鑑!S3&amp;".3.31現在"</f>
        <v>R5.3.31現在</v>
      </c>
      <c r="Z14" s="702"/>
      <c r="AA14" s="702"/>
      <c r="AB14" s="764"/>
      <c r="AC14" s="763" t="str">
        <f>"R"&amp;表紙・鑑!S3-1&amp;"年度中増減"</f>
        <v>R4年度中増減</v>
      </c>
      <c r="AD14" s="702"/>
      <c r="AE14" s="702"/>
      <c r="AF14" s="764"/>
      <c r="AG14" s="752" t="s">
        <v>40</v>
      </c>
      <c r="AH14" s="753"/>
      <c r="AI14" s="753"/>
      <c r="AJ14" s="753"/>
      <c r="AK14" s="754" t="s">
        <v>41</v>
      </c>
      <c r="AL14" s="755"/>
      <c r="AM14" s="755"/>
      <c r="AN14" s="756"/>
    </row>
    <row r="15" spans="1:40" ht="18.75" customHeight="1" x14ac:dyDescent="0.4">
      <c r="A15" s="757" t="s">
        <v>42</v>
      </c>
      <c r="B15" s="728"/>
      <c r="C15" s="728"/>
      <c r="D15" s="728"/>
      <c r="E15" s="728"/>
      <c r="F15" s="758"/>
      <c r="G15" s="759"/>
      <c r="H15" s="759"/>
      <c r="I15" s="759"/>
      <c r="J15" s="759"/>
      <c r="K15" s="25" t="s">
        <v>43</v>
      </c>
      <c r="L15" s="760"/>
      <c r="M15" s="761"/>
      <c r="N15" s="761"/>
      <c r="O15" s="761"/>
      <c r="P15" s="761"/>
      <c r="Q15" s="20" t="s">
        <v>43</v>
      </c>
      <c r="T15" s="757" t="s">
        <v>44</v>
      </c>
      <c r="U15" s="728"/>
      <c r="V15" s="728"/>
      <c r="W15" s="728"/>
      <c r="X15" s="738"/>
      <c r="Y15" s="760"/>
      <c r="Z15" s="761"/>
      <c r="AA15" s="761"/>
      <c r="AB15" s="25" t="s">
        <v>43</v>
      </c>
      <c r="AC15" s="760"/>
      <c r="AD15" s="761"/>
      <c r="AE15" s="761"/>
      <c r="AF15" s="25" t="s">
        <v>43</v>
      </c>
      <c r="AG15" s="26"/>
      <c r="AH15" s="27" t="s">
        <v>45</v>
      </c>
      <c r="AI15" s="26"/>
      <c r="AJ15" s="27" t="s">
        <v>46</v>
      </c>
      <c r="AK15" s="758"/>
      <c r="AL15" s="759"/>
      <c r="AM15" s="759"/>
      <c r="AN15" s="20" t="s">
        <v>43</v>
      </c>
    </row>
    <row r="16" spans="1:40" ht="18.75" customHeight="1" x14ac:dyDescent="0.4">
      <c r="A16" s="757" t="s">
        <v>47</v>
      </c>
      <c r="B16" s="728"/>
      <c r="C16" s="728"/>
      <c r="D16" s="728"/>
      <c r="E16" s="728"/>
      <c r="F16" s="760"/>
      <c r="G16" s="761"/>
      <c r="H16" s="761"/>
      <c r="I16" s="761"/>
      <c r="J16" s="761"/>
      <c r="K16" s="25" t="s">
        <v>43</v>
      </c>
      <c r="L16" s="760"/>
      <c r="M16" s="761"/>
      <c r="N16" s="761"/>
      <c r="O16" s="761"/>
      <c r="P16" s="761"/>
      <c r="Q16" s="20" t="s">
        <v>43</v>
      </c>
      <c r="T16" s="757" t="s">
        <v>48</v>
      </c>
      <c r="U16" s="728"/>
      <c r="V16" s="728"/>
      <c r="W16" s="728"/>
      <c r="X16" s="738"/>
      <c r="Y16" s="760"/>
      <c r="Z16" s="761"/>
      <c r="AA16" s="761"/>
      <c r="AB16" s="25" t="s">
        <v>43</v>
      </c>
      <c r="AC16" s="760"/>
      <c r="AD16" s="761"/>
      <c r="AE16" s="761"/>
      <c r="AF16" s="25" t="s">
        <v>43</v>
      </c>
      <c r="AG16" s="26"/>
      <c r="AH16" s="27" t="s">
        <v>45</v>
      </c>
      <c r="AI16" s="26"/>
      <c r="AJ16" s="27" t="s">
        <v>46</v>
      </c>
      <c r="AK16" s="758"/>
      <c r="AL16" s="759"/>
      <c r="AM16" s="759"/>
      <c r="AN16" s="20" t="s">
        <v>43</v>
      </c>
    </row>
    <row r="17" spans="1:40" ht="18.75" customHeight="1" x14ac:dyDescent="0.4">
      <c r="A17" s="757" t="s">
        <v>49</v>
      </c>
      <c r="B17" s="728"/>
      <c r="C17" s="728"/>
      <c r="D17" s="728"/>
      <c r="E17" s="738"/>
      <c r="F17" s="765" t="str">
        <f>IF(SUM(F15:J16) = 0, "", SUM(F15:J16))</f>
        <v/>
      </c>
      <c r="G17" s="766"/>
      <c r="H17" s="766"/>
      <c r="I17" s="766"/>
      <c r="J17" s="766"/>
      <c r="K17" s="25" t="s">
        <v>43</v>
      </c>
      <c r="L17" s="765" t="str">
        <f>IF(SUM(L15:P16) = 0, "", SUM(L15:P16))</f>
        <v/>
      </c>
      <c r="M17" s="766"/>
      <c r="N17" s="766"/>
      <c r="O17" s="766"/>
      <c r="P17" s="766"/>
      <c r="Q17" s="20" t="s">
        <v>43</v>
      </c>
      <c r="T17" s="757" t="s">
        <v>50</v>
      </c>
      <c r="U17" s="728"/>
      <c r="V17" s="728"/>
      <c r="W17" s="728"/>
      <c r="X17" s="738"/>
      <c r="Y17" s="760"/>
      <c r="Z17" s="761"/>
      <c r="AA17" s="761"/>
      <c r="AB17" s="25" t="s">
        <v>43</v>
      </c>
      <c r="AC17" s="760"/>
      <c r="AD17" s="761"/>
      <c r="AE17" s="761"/>
      <c r="AF17" s="25" t="s">
        <v>43</v>
      </c>
      <c r="AG17" s="26"/>
      <c r="AH17" s="27" t="s">
        <v>45</v>
      </c>
      <c r="AI17" s="26"/>
      <c r="AJ17" s="27" t="s">
        <v>46</v>
      </c>
      <c r="AK17" s="758"/>
      <c r="AL17" s="759"/>
      <c r="AM17" s="759"/>
      <c r="AN17" s="20" t="s">
        <v>43</v>
      </c>
    </row>
    <row r="18" spans="1:40" ht="18.75" customHeight="1" x14ac:dyDescent="0.4">
      <c r="A18" s="774" t="s">
        <v>51</v>
      </c>
      <c r="B18" s="775"/>
      <c r="C18" s="775"/>
      <c r="D18" s="775"/>
      <c r="E18" s="776"/>
      <c r="F18" s="780"/>
      <c r="G18" s="781"/>
      <c r="H18" s="781"/>
      <c r="I18" s="781"/>
      <c r="J18" s="781"/>
      <c r="K18" s="781"/>
      <c r="L18" s="781"/>
      <c r="M18" s="781"/>
      <c r="N18" s="781"/>
      <c r="O18" s="781"/>
      <c r="P18" s="781"/>
      <c r="Q18" s="782"/>
      <c r="T18" s="757" t="s">
        <v>52</v>
      </c>
      <c r="U18" s="728"/>
      <c r="V18" s="728"/>
      <c r="W18" s="728"/>
      <c r="X18" s="738"/>
      <c r="Y18" s="52"/>
      <c r="Z18" s="53"/>
      <c r="AA18" s="53"/>
      <c r="AB18" s="25" t="s">
        <v>43</v>
      </c>
      <c r="AC18" s="52"/>
      <c r="AD18" s="53"/>
      <c r="AE18" s="53"/>
      <c r="AF18" s="25" t="s">
        <v>43</v>
      </c>
      <c r="AG18" s="26"/>
      <c r="AH18" s="27" t="s">
        <v>45</v>
      </c>
      <c r="AI18" s="26"/>
      <c r="AJ18" s="27" t="s">
        <v>46</v>
      </c>
      <c r="AK18" s="54"/>
      <c r="AL18" s="55"/>
      <c r="AM18" s="55"/>
      <c r="AN18" s="20" t="s">
        <v>43</v>
      </c>
    </row>
    <row r="19" spans="1:40" ht="18.75" customHeight="1" thickBot="1" x14ac:dyDescent="0.45">
      <c r="A19" s="777"/>
      <c r="B19" s="778"/>
      <c r="C19" s="778"/>
      <c r="D19" s="778"/>
      <c r="E19" s="779"/>
      <c r="F19" s="783"/>
      <c r="G19" s="784"/>
      <c r="H19" s="784"/>
      <c r="I19" s="784"/>
      <c r="J19" s="784"/>
      <c r="K19" s="784"/>
      <c r="L19" s="784"/>
      <c r="M19" s="784"/>
      <c r="N19" s="784"/>
      <c r="O19" s="784"/>
      <c r="P19" s="784"/>
      <c r="Q19" s="785"/>
      <c r="T19" s="786" t="s">
        <v>49</v>
      </c>
      <c r="U19" s="749"/>
      <c r="V19" s="749"/>
      <c r="W19" s="749"/>
      <c r="X19" s="787"/>
      <c r="Y19" s="770" t="str">
        <f>IF(SUM(Y15:AA18) = 0, "", SUM(Y15:AA18))</f>
        <v/>
      </c>
      <c r="Z19" s="771"/>
      <c r="AA19" s="771"/>
      <c r="AB19" s="28" t="s">
        <v>43</v>
      </c>
      <c r="AC19" s="770" t="str">
        <f>IF(SUM(AC15:AE18) = 0, "", SUM(AC15:AE18))</f>
        <v/>
      </c>
      <c r="AD19" s="771"/>
      <c r="AE19" s="771"/>
      <c r="AF19" s="28" t="s">
        <v>43</v>
      </c>
      <c r="AG19" s="767"/>
      <c r="AH19" s="768"/>
      <c r="AI19" s="768"/>
      <c r="AJ19" s="769"/>
      <c r="AK19" s="770" t="str">
        <f>IF(SUM(AK15:AM18) = 0, "", SUM(AK15:AM18))</f>
        <v/>
      </c>
      <c r="AL19" s="771"/>
      <c r="AM19" s="771"/>
      <c r="AN19" s="29" t="s">
        <v>43</v>
      </c>
    </row>
    <row r="20" spans="1:40" ht="18.75" customHeight="1" thickBot="1" x14ac:dyDescent="0.45">
      <c r="A20" s="30" t="s">
        <v>53</v>
      </c>
      <c r="B20" s="31"/>
      <c r="C20" s="31"/>
      <c r="D20" s="31"/>
      <c r="E20" s="31"/>
      <c r="F20" s="32"/>
      <c r="G20" s="33"/>
      <c r="N20" s="34"/>
      <c r="O20" s="34"/>
      <c r="T20" s="22" t="s">
        <v>54</v>
      </c>
      <c r="AC20" s="35"/>
    </row>
    <row r="21" spans="1:40" ht="18.75" customHeight="1" x14ac:dyDescent="0.4">
      <c r="A21" s="762" t="s">
        <v>55</v>
      </c>
      <c r="B21" s="702"/>
      <c r="C21" s="702"/>
      <c r="D21" s="702"/>
      <c r="E21" s="764"/>
      <c r="F21" s="772"/>
      <c r="G21" s="772"/>
      <c r="H21" s="772"/>
      <c r="I21" s="772"/>
      <c r="J21" s="772"/>
      <c r="K21" s="772"/>
      <c r="L21" s="772"/>
      <c r="M21" s="772"/>
      <c r="N21" s="772"/>
      <c r="O21" s="772"/>
      <c r="P21" s="772"/>
      <c r="Q21" s="36" t="s">
        <v>56</v>
      </c>
      <c r="T21" s="762"/>
      <c r="U21" s="702"/>
      <c r="V21" s="702"/>
      <c r="W21" s="702"/>
      <c r="X21" s="764"/>
      <c r="Y21" s="763" t="s">
        <v>57</v>
      </c>
      <c r="Z21" s="764"/>
      <c r="AA21" s="763" t="s">
        <v>41</v>
      </c>
      <c r="AB21" s="702"/>
      <c r="AC21" s="702"/>
      <c r="AD21" s="773"/>
      <c r="AE21" s="702"/>
      <c r="AF21" s="702"/>
      <c r="AG21" s="702"/>
      <c r="AH21" s="764"/>
      <c r="AI21" s="763" t="s">
        <v>57</v>
      </c>
      <c r="AJ21" s="764"/>
      <c r="AK21" s="763" t="s">
        <v>41</v>
      </c>
      <c r="AL21" s="702"/>
      <c r="AM21" s="702"/>
      <c r="AN21" s="704"/>
    </row>
    <row r="22" spans="1:40" ht="18.75" customHeight="1" x14ac:dyDescent="0.4">
      <c r="A22" s="789" t="s">
        <v>58</v>
      </c>
      <c r="B22" s="790"/>
      <c r="C22" s="790"/>
      <c r="D22" s="790"/>
      <c r="E22" s="791"/>
      <c r="F22" s="37"/>
      <c r="G22" s="37"/>
      <c r="H22" s="795"/>
      <c r="I22" s="795" t="s">
        <v>59</v>
      </c>
      <c r="J22" s="795"/>
      <c r="K22" s="37"/>
      <c r="L22" s="37"/>
      <c r="M22" s="37"/>
      <c r="N22" s="37"/>
      <c r="O22" s="795" t="s">
        <v>46</v>
      </c>
      <c r="P22" s="795"/>
      <c r="Q22" s="38"/>
      <c r="T22" s="757" t="s">
        <v>60</v>
      </c>
      <c r="U22" s="728"/>
      <c r="V22" s="728"/>
      <c r="W22" s="728"/>
      <c r="X22" s="738"/>
      <c r="Y22" s="732"/>
      <c r="Z22" s="739"/>
      <c r="AA22" s="760"/>
      <c r="AB22" s="761"/>
      <c r="AC22" s="761"/>
      <c r="AD22" s="39" t="s">
        <v>43</v>
      </c>
      <c r="AE22" s="730" t="s">
        <v>61</v>
      </c>
      <c r="AF22" s="730"/>
      <c r="AG22" s="730"/>
      <c r="AH22" s="739"/>
      <c r="AI22" s="732"/>
      <c r="AJ22" s="739"/>
      <c r="AK22" s="760"/>
      <c r="AL22" s="761"/>
      <c r="AM22" s="761"/>
      <c r="AN22" s="20" t="s">
        <v>43</v>
      </c>
    </row>
    <row r="23" spans="1:40" ht="18.75" customHeight="1" x14ac:dyDescent="0.4">
      <c r="A23" s="792"/>
      <c r="B23" s="793"/>
      <c r="C23" s="793"/>
      <c r="D23" s="793"/>
      <c r="E23" s="794"/>
      <c r="F23" s="40"/>
      <c r="G23" s="40"/>
      <c r="H23" s="712"/>
      <c r="I23" s="712"/>
      <c r="J23" s="712"/>
      <c r="K23" s="40"/>
      <c r="L23" s="40"/>
      <c r="M23" s="40"/>
      <c r="N23" s="40"/>
      <c r="O23" s="712"/>
      <c r="P23" s="712"/>
      <c r="Q23" s="41"/>
      <c r="T23" s="757" t="s">
        <v>62</v>
      </c>
      <c r="U23" s="728"/>
      <c r="V23" s="728"/>
      <c r="W23" s="728"/>
      <c r="X23" s="738"/>
      <c r="Y23" s="732"/>
      <c r="Z23" s="739"/>
      <c r="AA23" s="760"/>
      <c r="AB23" s="761"/>
      <c r="AC23" s="761"/>
      <c r="AD23" s="39" t="s">
        <v>43</v>
      </c>
      <c r="AE23" s="788" t="s">
        <v>63</v>
      </c>
      <c r="AF23" s="730"/>
      <c r="AG23" s="730"/>
      <c r="AH23" s="739"/>
      <c r="AI23" s="732"/>
      <c r="AJ23" s="739"/>
      <c r="AK23" s="760"/>
      <c r="AL23" s="761"/>
      <c r="AM23" s="761"/>
      <c r="AN23" s="20" t="s">
        <v>43</v>
      </c>
    </row>
    <row r="24" spans="1:40" ht="18.75" customHeight="1" x14ac:dyDescent="0.4">
      <c r="A24" s="796" t="s">
        <v>64</v>
      </c>
      <c r="B24" s="797"/>
      <c r="C24" s="797"/>
      <c r="D24" s="797"/>
      <c r="E24" s="798"/>
      <c r="F24" s="43"/>
      <c r="G24" s="43"/>
      <c r="H24" s="799"/>
      <c r="I24" s="799" t="s">
        <v>59</v>
      </c>
      <c r="J24" s="799"/>
      <c r="K24" s="43"/>
      <c r="L24" s="43"/>
      <c r="M24" s="43"/>
      <c r="N24" s="43"/>
      <c r="O24" s="799" t="s">
        <v>46</v>
      </c>
      <c r="P24" s="799"/>
      <c r="Q24" s="44"/>
      <c r="T24" s="757" t="s">
        <v>65</v>
      </c>
      <c r="U24" s="728"/>
      <c r="V24" s="728"/>
      <c r="W24" s="728"/>
      <c r="X24" s="738"/>
      <c r="Y24" s="732"/>
      <c r="Z24" s="739"/>
      <c r="AA24" s="760"/>
      <c r="AB24" s="761"/>
      <c r="AC24" s="761"/>
      <c r="AD24" s="39" t="s">
        <v>43</v>
      </c>
      <c r="AE24" s="804" t="s">
        <v>66</v>
      </c>
      <c r="AF24" s="805"/>
      <c r="AG24" s="805"/>
      <c r="AH24" s="806"/>
      <c r="AI24" s="732"/>
      <c r="AJ24" s="739"/>
      <c r="AK24" s="760"/>
      <c r="AL24" s="761"/>
      <c r="AM24" s="761"/>
      <c r="AN24" s="20" t="s">
        <v>43</v>
      </c>
    </row>
    <row r="25" spans="1:40" ht="18.75" customHeight="1" thickBot="1" x14ac:dyDescent="0.45">
      <c r="A25" s="777"/>
      <c r="B25" s="778"/>
      <c r="C25" s="778"/>
      <c r="D25" s="778"/>
      <c r="E25" s="779"/>
      <c r="F25" s="45"/>
      <c r="G25" s="45"/>
      <c r="H25" s="800"/>
      <c r="I25" s="800"/>
      <c r="J25" s="800"/>
      <c r="K25" s="45"/>
      <c r="L25" s="45"/>
      <c r="M25" s="45"/>
      <c r="N25" s="45"/>
      <c r="O25" s="800"/>
      <c r="P25" s="800"/>
      <c r="Q25" s="46"/>
      <c r="T25" s="757" t="s">
        <v>67</v>
      </c>
      <c r="U25" s="728"/>
      <c r="V25" s="728"/>
      <c r="W25" s="728"/>
      <c r="X25" s="738"/>
      <c r="Y25" s="732"/>
      <c r="Z25" s="739"/>
      <c r="AA25" s="760"/>
      <c r="AB25" s="761"/>
      <c r="AC25" s="761"/>
      <c r="AD25" s="39" t="s">
        <v>43</v>
      </c>
      <c r="AE25" s="804" t="s">
        <v>68</v>
      </c>
      <c r="AF25" s="805"/>
      <c r="AG25" s="805"/>
      <c r="AH25" s="806"/>
      <c r="AI25" s="732"/>
      <c r="AJ25" s="739"/>
      <c r="AK25" s="760"/>
      <c r="AL25" s="761"/>
      <c r="AM25" s="761"/>
      <c r="AN25" s="20" t="s">
        <v>43</v>
      </c>
    </row>
    <row r="26" spans="1:40" ht="18.75" customHeight="1" thickBot="1" x14ac:dyDescent="0.45">
      <c r="A26" s="22" t="s">
        <v>69</v>
      </c>
      <c r="L26" s="24"/>
      <c r="M26" s="24"/>
      <c r="N26" s="35"/>
      <c r="O26" s="35"/>
      <c r="T26" s="757" t="s">
        <v>70</v>
      </c>
      <c r="U26" s="728"/>
      <c r="V26" s="728"/>
      <c r="W26" s="728"/>
      <c r="X26" s="738"/>
      <c r="Y26" s="732"/>
      <c r="Z26" s="739"/>
      <c r="AA26" s="760"/>
      <c r="AB26" s="761"/>
      <c r="AC26" s="761"/>
      <c r="AD26" s="39" t="s">
        <v>43</v>
      </c>
      <c r="AE26" s="801" t="s">
        <v>71</v>
      </c>
      <c r="AF26" s="802"/>
      <c r="AG26" s="802"/>
      <c r="AH26" s="803"/>
      <c r="AI26" s="732"/>
      <c r="AJ26" s="739"/>
      <c r="AK26" s="760"/>
      <c r="AL26" s="761"/>
      <c r="AM26" s="761"/>
      <c r="AN26" s="20" t="s">
        <v>43</v>
      </c>
    </row>
    <row r="27" spans="1:40" ht="18.75" customHeight="1" x14ac:dyDescent="0.4">
      <c r="A27" s="762"/>
      <c r="B27" s="702"/>
      <c r="C27" s="702"/>
      <c r="D27" s="702"/>
      <c r="E27" s="702"/>
      <c r="F27" s="763" t="s">
        <v>57</v>
      </c>
      <c r="G27" s="702"/>
      <c r="H27" s="702"/>
      <c r="I27" s="702"/>
      <c r="J27" s="702"/>
      <c r="K27" s="764"/>
      <c r="L27" s="763" t="s">
        <v>159</v>
      </c>
      <c r="M27" s="702"/>
      <c r="N27" s="702"/>
      <c r="O27" s="702"/>
      <c r="P27" s="702"/>
      <c r="Q27" s="704"/>
      <c r="T27" s="757" t="s">
        <v>72</v>
      </c>
      <c r="U27" s="728"/>
      <c r="V27" s="728"/>
      <c r="W27" s="728"/>
      <c r="X27" s="738"/>
      <c r="Y27" s="732"/>
      <c r="Z27" s="739"/>
      <c r="AA27" s="760"/>
      <c r="AB27" s="761"/>
      <c r="AC27" s="761"/>
      <c r="AD27" s="39" t="s">
        <v>43</v>
      </c>
      <c r="AE27" s="788" t="s">
        <v>73</v>
      </c>
      <c r="AF27" s="730"/>
      <c r="AG27" s="730"/>
      <c r="AH27" s="739"/>
      <c r="AI27" s="732"/>
      <c r="AJ27" s="739"/>
      <c r="AK27" s="760"/>
      <c r="AL27" s="761"/>
      <c r="AM27" s="761"/>
      <c r="AN27" s="20" t="s">
        <v>43</v>
      </c>
    </row>
    <row r="28" spans="1:40" ht="18.75" customHeight="1" x14ac:dyDescent="0.4">
      <c r="A28" s="807">
        <v>1</v>
      </c>
      <c r="B28" s="808"/>
      <c r="C28" s="809" t="s">
        <v>74</v>
      </c>
      <c r="D28" s="809"/>
      <c r="E28" s="809"/>
      <c r="F28" s="711"/>
      <c r="G28" s="712"/>
      <c r="H28" s="712"/>
      <c r="I28" s="712"/>
      <c r="J28" s="712"/>
      <c r="K28" s="47" t="s">
        <v>75</v>
      </c>
      <c r="L28" s="810"/>
      <c r="M28" s="811"/>
      <c r="N28" s="811"/>
      <c r="O28" s="811"/>
      <c r="P28" s="811"/>
      <c r="Q28" s="48" t="s">
        <v>43</v>
      </c>
      <c r="T28" s="757" t="s">
        <v>76</v>
      </c>
      <c r="U28" s="728"/>
      <c r="V28" s="728"/>
      <c r="W28" s="728"/>
      <c r="X28" s="738"/>
      <c r="Y28" s="732"/>
      <c r="Z28" s="739"/>
      <c r="AA28" s="760"/>
      <c r="AB28" s="761"/>
      <c r="AC28" s="761"/>
      <c r="AD28" s="39" t="s">
        <v>43</v>
      </c>
      <c r="AE28" s="730" t="s">
        <v>77</v>
      </c>
      <c r="AF28" s="730"/>
      <c r="AG28" s="730"/>
      <c r="AH28" s="739"/>
      <c r="AI28" s="732"/>
      <c r="AJ28" s="739"/>
      <c r="AK28" s="760"/>
      <c r="AL28" s="761"/>
      <c r="AM28" s="761"/>
      <c r="AN28" s="20" t="s">
        <v>43</v>
      </c>
    </row>
    <row r="29" spans="1:40" ht="18.75" customHeight="1" x14ac:dyDescent="0.4">
      <c r="A29" s="807">
        <v>2</v>
      </c>
      <c r="B29" s="808"/>
      <c r="C29" s="812" t="s">
        <v>74</v>
      </c>
      <c r="D29" s="812"/>
      <c r="E29" s="809"/>
      <c r="F29" s="711"/>
      <c r="G29" s="712"/>
      <c r="H29" s="712"/>
      <c r="I29" s="712"/>
      <c r="J29" s="712"/>
      <c r="K29" s="47" t="s">
        <v>75</v>
      </c>
      <c r="L29" s="810"/>
      <c r="M29" s="811"/>
      <c r="N29" s="811"/>
      <c r="O29" s="811"/>
      <c r="P29" s="811"/>
      <c r="Q29" s="48" t="s">
        <v>43</v>
      </c>
      <c r="T29" s="757" t="s">
        <v>78</v>
      </c>
      <c r="U29" s="728"/>
      <c r="V29" s="728"/>
      <c r="W29" s="728"/>
      <c r="X29" s="738"/>
      <c r="Y29" s="732"/>
      <c r="Z29" s="739"/>
      <c r="AA29" s="760"/>
      <c r="AB29" s="761"/>
      <c r="AC29" s="761"/>
      <c r="AD29" s="39" t="s">
        <v>43</v>
      </c>
      <c r="AE29" s="813" t="s">
        <v>79</v>
      </c>
      <c r="AF29" s="814"/>
      <c r="AG29" s="814"/>
      <c r="AH29" s="814"/>
      <c r="AI29" s="814"/>
      <c r="AJ29" s="814"/>
      <c r="AK29" s="814"/>
      <c r="AL29" s="814"/>
      <c r="AM29" s="814"/>
      <c r="AN29" s="815"/>
    </row>
    <row r="30" spans="1:40" ht="18.75" customHeight="1" x14ac:dyDescent="0.4">
      <c r="A30" s="807">
        <v>3</v>
      </c>
      <c r="B30" s="808"/>
      <c r="C30" s="812" t="s">
        <v>74</v>
      </c>
      <c r="D30" s="812"/>
      <c r="E30" s="809"/>
      <c r="F30" s="711"/>
      <c r="G30" s="712"/>
      <c r="H30" s="712"/>
      <c r="I30" s="712"/>
      <c r="J30" s="712"/>
      <c r="K30" s="47" t="s">
        <v>75</v>
      </c>
      <c r="L30" s="810"/>
      <c r="M30" s="811"/>
      <c r="N30" s="811"/>
      <c r="O30" s="811"/>
      <c r="P30" s="811"/>
      <c r="Q30" s="48" t="s">
        <v>43</v>
      </c>
      <c r="T30" s="757" t="s">
        <v>80</v>
      </c>
      <c r="U30" s="728"/>
      <c r="V30" s="728"/>
      <c r="W30" s="728"/>
      <c r="X30" s="738"/>
      <c r="Y30" s="732"/>
      <c r="Z30" s="739"/>
      <c r="AA30" s="760"/>
      <c r="AB30" s="761"/>
      <c r="AC30" s="761"/>
      <c r="AD30" s="39" t="s">
        <v>43</v>
      </c>
      <c r="AE30" s="730"/>
      <c r="AF30" s="730"/>
      <c r="AG30" s="730"/>
      <c r="AH30" s="739"/>
      <c r="AI30" s="732"/>
      <c r="AJ30" s="739"/>
      <c r="AK30" s="760"/>
      <c r="AL30" s="761"/>
      <c r="AM30" s="761"/>
      <c r="AN30" s="20" t="s">
        <v>43</v>
      </c>
    </row>
    <row r="31" spans="1:40" ht="18.75" customHeight="1" x14ac:dyDescent="0.4">
      <c r="A31" s="807">
        <v>4</v>
      </c>
      <c r="B31" s="808"/>
      <c r="C31" s="812" t="s">
        <v>74</v>
      </c>
      <c r="D31" s="812"/>
      <c r="E31" s="809"/>
      <c r="F31" s="711"/>
      <c r="G31" s="712"/>
      <c r="H31" s="712"/>
      <c r="I31" s="712"/>
      <c r="J31" s="712"/>
      <c r="K31" s="47" t="s">
        <v>75</v>
      </c>
      <c r="L31" s="810"/>
      <c r="M31" s="811"/>
      <c r="N31" s="811"/>
      <c r="O31" s="811"/>
      <c r="P31" s="811"/>
      <c r="Q31" s="48" t="s">
        <v>43</v>
      </c>
      <c r="T31" s="757" t="s">
        <v>81</v>
      </c>
      <c r="U31" s="728"/>
      <c r="V31" s="728"/>
      <c r="W31" s="728"/>
      <c r="X31" s="738"/>
      <c r="Y31" s="732"/>
      <c r="Z31" s="739"/>
      <c r="AA31" s="760"/>
      <c r="AB31" s="761"/>
      <c r="AC31" s="761"/>
      <c r="AD31" s="39" t="s">
        <v>43</v>
      </c>
      <c r="AE31" s="730"/>
      <c r="AF31" s="730"/>
      <c r="AG31" s="730"/>
      <c r="AH31" s="739"/>
      <c r="AI31" s="732"/>
      <c r="AJ31" s="739"/>
      <c r="AK31" s="760"/>
      <c r="AL31" s="761"/>
      <c r="AM31" s="761"/>
      <c r="AN31" s="20" t="s">
        <v>43</v>
      </c>
    </row>
    <row r="32" spans="1:40" ht="18.75" customHeight="1" x14ac:dyDescent="0.4">
      <c r="A32" s="816"/>
      <c r="B32" s="817"/>
      <c r="C32" s="812" t="s">
        <v>74</v>
      </c>
      <c r="D32" s="812"/>
      <c r="E32" s="809"/>
      <c r="F32" s="711"/>
      <c r="G32" s="712"/>
      <c r="H32" s="712"/>
      <c r="I32" s="712"/>
      <c r="J32" s="712"/>
      <c r="K32" s="47" t="s">
        <v>75</v>
      </c>
      <c r="L32" s="810"/>
      <c r="M32" s="811"/>
      <c r="N32" s="811"/>
      <c r="O32" s="811"/>
      <c r="P32" s="811"/>
      <c r="Q32" s="48" t="s">
        <v>43</v>
      </c>
      <c r="T32" s="757" t="s">
        <v>82</v>
      </c>
      <c r="U32" s="728"/>
      <c r="V32" s="728"/>
      <c r="W32" s="728"/>
      <c r="X32" s="738"/>
      <c r="Y32" s="732"/>
      <c r="Z32" s="739"/>
      <c r="AA32" s="760"/>
      <c r="AB32" s="761"/>
      <c r="AC32" s="761"/>
      <c r="AD32" s="39" t="s">
        <v>43</v>
      </c>
      <c r="AE32" s="730"/>
      <c r="AF32" s="730"/>
      <c r="AG32" s="730"/>
      <c r="AH32" s="739"/>
      <c r="AI32" s="732"/>
      <c r="AJ32" s="739"/>
      <c r="AK32" s="760"/>
      <c r="AL32" s="761"/>
      <c r="AM32" s="761"/>
      <c r="AN32" s="20" t="s">
        <v>43</v>
      </c>
    </row>
    <row r="33" spans="1:40" ht="18.75" customHeight="1" x14ac:dyDescent="0.4">
      <c r="A33" s="816"/>
      <c r="B33" s="817"/>
      <c r="C33" s="812" t="s">
        <v>74</v>
      </c>
      <c r="D33" s="812"/>
      <c r="E33" s="809"/>
      <c r="F33" s="711"/>
      <c r="G33" s="712"/>
      <c r="H33" s="712"/>
      <c r="I33" s="712"/>
      <c r="J33" s="712"/>
      <c r="K33" s="47" t="s">
        <v>75</v>
      </c>
      <c r="L33" s="810"/>
      <c r="M33" s="811"/>
      <c r="N33" s="811"/>
      <c r="O33" s="811"/>
      <c r="P33" s="811"/>
      <c r="Q33" s="48" t="s">
        <v>43</v>
      </c>
      <c r="T33" s="757" t="s">
        <v>83</v>
      </c>
      <c r="U33" s="818"/>
      <c r="V33" s="818"/>
      <c r="W33" s="818"/>
      <c r="X33" s="819"/>
      <c r="Y33" s="732"/>
      <c r="Z33" s="739"/>
      <c r="AA33" s="760"/>
      <c r="AB33" s="761"/>
      <c r="AC33" s="761"/>
      <c r="AD33" s="39" t="s">
        <v>43</v>
      </c>
      <c r="AE33" s="730"/>
      <c r="AF33" s="730"/>
      <c r="AG33" s="730"/>
      <c r="AH33" s="739"/>
      <c r="AI33" s="732"/>
      <c r="AJ33" s="739"/>
      <c r="AK33" s="760"/>
      <c r="AL33" s="761"/>
      <c r="AM33" s="761"/>
      <c r="AN33" s="20" t="s">
        <v>43</v>
      </c>
    </row>
    <row r="34" spans="1:40" ht="18.75" customHeight="1" x14ac:dyDescent="0.4">
      <c r="A34" s="816"/>
      <c r="B34" s="817"/>
      <c r="C34" s="812" t="s">
        <v>74</v>
      </c>
      <c r="D34" s="812"/>
      <c r="E34" s="809"/>
      <c r="F34" s="711"/>
      <c r="G34" s="712"/>
      <c r="H34" s="712"/>
      <c r="I34" s="712"/>
      <c r="J34" s="712"/>
      <c r="K34" s="47" t="s">
        <v>75</v>
      </c>
      <c r="L34" s="810"/>
      <c r="M34" s="811"/>
      <c r="N34" s="811"/>
      <c r="O34" s="811"/>
      <c r="P34" s="811"/>
      <c r="Q34" s="48" t="s">
        <v>43</v>
      </c>
      <c r="T34" s="757" t="s">
        <v>84</v>
      </c>
      <c r="U34" s="818"/>
      <c r="V34" s="818"/>
      <c r="W34" s="818"/>
      <c r="X34" s="819"/>
      <c r="Y34" s="732"/>
      <c r="Z34" s="739"/>
      <c r="AA34" s="760"/>
      <c r="AB34" s="761"/>
      <c r="AC34" s="761"/>
      <c r="AD34" s="39" t="s">
        <v>43</v>
      </c>
      <c r="AE34" s="730"/>
      <c r="AF34" s="730"/>
      <c r="AG34" s="730"/>
      <c r="AH34" s="739"/>
      <c r="AI34" s="732"/>
      <c r="AJ34" s="739"/>
      <c r="AK34" s="760"/>
      <c r="AL34" s="761"/>
      <c r="AM34" s="761"/>
      <c r="AN34" s="20" t="s">
        <v>43</v>
      </c>
    </row>
    <row r="35" spans="1:40" ht="18.75" customHeight="1" x14ac:dyDescent="0.4">
      <c r="A35" s="816"/>
      <c r="B35" s="817"/>
      <c r="C35" s="812" t="s">
        <v>74</v>
      </c>
      <c r="D35" s="812"/>
      <c r="E35" s="809"/>
      <c r="F35" s="711"/>
      <c r="G35" s="712"/>
      <c r="H35" s="712"/>
      <c r="I35" s="712"/>
      <c r="J35" s="712"/>
      <c r="K35" s="47" t="s">
        <v>75</v>
      </c>
      <c r="L35" s="810"/>
      <c r="M35" s="811"/>
      <c r="N35" s="811"/>
      <c r="O35" s="811"/>
      <c r="P35" s="811"/>
      <c r="Q35" s="48" t="s">
        <v>43</v>
      </c>
      <c r="T35" s="757" t="s">
        <v>85</v>
      </c>
      <c r="U35" s="728"/>
      <c r="V35" s="728"/>
      <c r="W35" s="728"/>
      <c r="X35" s="738"/>
      <c r="Y35" s="732"/>
      <c r="Z35" s="739"/>
      <c r="AA35" s="760"/>
      <c r="AB35" s="761"/>
      <c r="AC35" s="761"/>
      <c r="AD35" s="39" t="s">
        <v>43</v>
      </c>
      <c r="AE35" s="730"/>
      <c r="AF35" s="730"/>
      <c r="AG35" s="730"/>
      <c r="AH35" s="739"/>
      <c r="AI35" s="732"/>
      <c r="AJ35" s="739"/>
      <c r="AK35" s="760"/>
      <c r="AL35" s="761"/>
      <c r="AM35" s="761"/>
      <c r="AN35" s="20" t="s">
        <v>43</v>
      </c>
    </row>
    <row r="36" spans="1:40" ht="18.75" customHeight="1" thickBot="1" x14ac:dyDescent="0.45">
      <c r="A36" s="816"/>
      <c r="B36" s="817"/>
      <c r="C36" s="809" t="s">
        <v>74</v>
      </c>
      <c r="D36" s="809"/>
      <c r="E36" s="812"/>
      <c r="F36" s="711"/>
      <c r="G36" s="712"/>
      <c r="H36" s="712"/>
      <c r="I36" s="712"/>
      <c r="J36" s="712"/>
      <c r="K36" s="47" t="s">
        <v>75</v>
      </c>
      <c r="L36" s="810"/>
      <c r="M36" s="811"/>
      <c r="N36" s="811"/>
      <c r="O36" s="811"/>
      <c r="P36" s="811"/>
      <c r="Q36" s="48" t="s">
        <v>43</v>
      </c>
      <c r="T36" s="786" t="s">
        <v>86</v>
      </c>
      <c r="U36" s="749"/>
      <c r="V36" s="749"/>
      <c r="W36" s="749"/>
      <c r="X36" s="787"/>
      <c r="Y36" s="821"/>
      <c r="Z36" s="822"/>
      <c r="AA36" s="823"/>
      <c r="AB36" s="824"/>
      <c r="AC36" s="824"/>
      <c r="AD36" s="49" t="s">
        <v>43</v>
      </c>
      <c r="AE36" s="749" t="s">
        <v>49</v>
      </c>
      <c r="AF36" s="749"/>
      <c r="AG36" s="749"/>
      <c r="AH36" s="787"/>
      <c r="AI36" s="825" t="str">
        <f>IF(SUM(Y22:Z36,AI22:AJ35) = 0, "", SUM(AI22:AJ35,Y22:Z36))</f>
        <v/>
      </c>
      <c r="AJ36" s="787"/>
      <c r="AK36" s="770" t="str">
        <f>IF(SUM(AA22:AB36,AK22:AM35)=0,"",SUM(AA22:AB36,AK22:AM35))</f>
        <v/>
      </c>
      <c r="AL36" s="771"/>
      <c r="AM36" s="771"/>
      <c r="AN36" s="29" t="s">
        <v>43</v>
      </c>
    </row>
    <row r="37" spans="1:40" ht="18.75" customHeight="1" thickBot="1" x14ac:dyDescent="0.45">
      <c r="A37" s="777" t="s">
        <v>49</v>
      </c>
      <c r="B37" s="778"/>
      <c r="C37" s="778"/>
      <c r="D37" s="778"/>
      <c r="E37" s="779"/>
      <c r="F37" s="820" t="str">
        <f>IF(SUM(F28:J36)=0,"",SUM(F28:J36))</f>
        <v/>
      </c>
      <c r="G37" s="778"/>
      <c r="H37" s="778"/>
      <c r="I37" s="778"/>
      <c r="J37" s="778"/>
      <c r="K37" s="28" t="s">
        <v>75</v>
      </c>
      <c r="L37" s="820" t="str">
        <f>IF(SUM(L28:P36)=0,"",SUM(L28:P36))</f>
        <v/>
      </c>
      <c r="M37" s="778"/>
      <c r="N37" s="778"/>
      <c r="O37" s="778"/>
      <c r="P37" s="778"/>
      <c r="Q37" s="50" t="s">
        <v>43</v>
      </c>
      <c r="T37" s="51" t="s">
        <v>87</v>
      </c>
      <c r="U37" s="22" t="s">
        <v>88</v>
      </c>
      <c r="W37" s="23"/>
      <c r="X37" s="23"/>
      <c r="Z37" s="24"/>
      <c r="AA37" s="24"/>
      <c r="AB37" s="24"/>
      <c r="AG37" s="35"/>
      <c r="AH37" s="35"/>
      <c r="AI37" s="35"/>
      <c r="AJ37" s="35"/>
      <c r="AK37" s="35"/>
      <c r="AL37" s="23"/>
      <c r="AM37" s="23"/>
      <c r="AN37" s="23"/>
    </row>
    <row r="38" spans="1:40" ht="18.75" customHeight="1" x14ac:dyDescent="0.4">
      <c r="N38" s="23"/>
    </row>
    <row r="39" spans="1:40" ht="18.75" customHeight="1" x14ac:dyDescent="0.4"/>
  </sheetData>
  <sheetProtection selectLockedCells="1"/>
  <mergeCells count="260">
    <mergeCell ref="AK36:AM36"/>
    <mergeCell ref="A37:E37"/>
    <mergeCell ref="F37:J37"/>
    <mergeCell ref="L37:P37"/>
    <mergeCell ref="AK35:AM35"/>
    <mergeCell ref="A36:B36"/>
    <mergeCell ref="C36:E36"/>
    <mergeCell ref="F36:J36"/>
    <mergeCell ref="L36:P36"/>
    <mergeCell ref="T36:X36"/>
    <mergeCell ref="Y36:Z36"/>
    <mergeCell ref="AA36:AC36"/>
    <mergeCell ref="AE36:AH36"/>
    <mergeCell ref="AI36:AJ36"/>
    <mergeCell ref="A35:B35"/>
    <mergeCell ref="C35:E35"/>
    <mergeCell ref="F35:J35"/>
    <mergeCell ref="L35:P35"/>
    <mergeCell ref="T35:X35"/>
    <mergeCell ref="Y35:Z35"/>
    <mergeCell ref="AA35:AC35"/>
    <mergeCell ref="AE35:AH35"/>
    <mergeCell ref="AI35:AJ35"/>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H32"/>
    <mergeCell ref="AI32:AJ32"/>
    <mergeCell ref="AK32:AM32"/>
    <mergeCell ref="A31:B31"/>
    <mergeCell ref="C31:E31"/>
    <mergeCell ref="F31:J31"/>
    <mergeCell ref="L31:P31"/>
    <mergeCell ref="T31:X31"/>
    <mergeCell ref="Y31:Z31"/>
    <mergeCell ref="AA31:AC31"/>
    <mergeCell ref="AE31:AH31"/>
    <mergeCell ref="AI31:AJ31"/>
    <mergeCell ref="A29:B29"/>
    <mergeCell ref="C29:E29"/>
    <mergeCell ref="F29:J29"/>
    <mergeCell ref="L29:P29"/>
    <mergeCell ref="T29:X29"/>
    <mergeCell ref="Y29:Z29"/>
    <mergeCell ref="AA29:AC29"/>
    <mergeCell ref="AE29:AN29"/>
    <mergeCell ref="A30:B30"/>
    <mergeCell ref="C30:E30"/>
    <mergeCell ref="F30:J30"/>
    <mergeCell ref="L30:P30"/>
    <mergeCell ref="T30:X30"/>
    <mergeCell ref="Y30:Z30"/>
    <mergeCell ref="AA30:AC30"/>
    <mergeCell ref="AE30:AH30"/>
    <mergeCell ref="AI30:AJ30"/>
    <mergeCell ref="AK30:AM30"/>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AA22:AC22"/>
    <mergeCell ref="AE22:AH22"/>
    <mergeCell ref="AI22:AJ22"/>
    <mergeCell ref="AK22:AM22"/>
    <mergeCell ref="T23:X23"/>
    <mergeCell ref="Y23:Z23"/>
    <mergeCell ref="AA23:AC23"/>
    <mergeCell ref="AE23:AH23"/>
    <mergeCell ref="AI23:AJ23"/>
    <mergeCell ref="AK23:AM23"/>
    <mergeCell ref="A22:E23"/>
    <mergeCell ref="H22:H23"/>
    <mergeCell ref="I22:J23"/>
    <mergeCell ref="O22:P23"/>
    <mergeCell ref="T22:X22"/>
    <mergeCell ref="Y22:Z22"/>
    <mergeCell ref="AG19:AJ19"/>
    <mergeCell ref="AK19:AM19"/>
    <mergeCell ref="A21:E21"/>
    <mergeCell ref="F21:P21"/>
    <mergeCell ref="T21:X21"/>
    <mergeCell ref="Y21:Z21"/>
    <mergeCell ref="AA21:AD21"/>
    <mergeCell ref="AE21:AH21"/>
    <mergeCell ref="AI21:AJ21"/>
    <mergeCell ref="AK21:AN21"/>
    <mergeCell ref="A18:E19"/>
    <mergeCell ref="F18:Q19"/>
    <mergeCell ref="T18:X18"/>
    <mergeCell ref="T19:X19"/>
    <mergeCell ref="Y19:AA19"/>
    <mergeCell ref="AC19:AE19"/>
    <mergeCell ref="AK16:AM16"/>
    <mergeCell ref="A17:E17"/>
    <mergeCell ref="F17:J17"/>
    <mergeCell ref="L17:P17"/>
    <mergeCell ref="T17:X17"/>
    <mergeCell ref="Y17:AA17"/>
    <mergeCell ref="AC17:AE17"/>
    <mergeCell ref="AK17:AM17"/>
    <mergeCell ref="A16:E16"/>
    <mergeCell ref="F16:J16"/>
    <mergeCell ref="L16:P16"/>
    <mergeCell ref="T16:X16"/>
    <mergeCell ref="Y16:AA16"/>
    <mergeCell ref="AC16:AE16"/>
    <mergeCell ref="AG14:AJ14"/>
    <mergeCell ref="AK14:AN14"/>
    <mergeCell ref="A15:E15"/>
    <mergeCell ref="F15:J15"/>
    <mergeCell ref="L15:P15"/>
    <mergeCell ref="T15:X15"/>
    <mergeCell ref="Y15:AA15"/>
    <mergeCell ref="AC15:AE15"/>
    <mergeCell ref="AK15:AM15"/>
    <mergeCell ref="A14:E14"/>
    <mergeCell ref="F14:K14"/>
    <mergeCell ref="L14:Q14"/>
    <mergeCell ref="T14:X14"/>
    <mergeCell ref="Y14:AB14"/>
    <mergeCell ref="AC14:AF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4"/>
  <conditionalFormatting sqref="H22:H25">
    <cfRule type="expression" dxfId="5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WWS983062:WWS983068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6 JW22:JW36 TS22:TS36 ADO22:ADO36 ANK22:ANK36 AXG22:AXG36 BHC22:BHC36 BQY22:BQY36 CAU22:CAU36 CKQ22:CKQ36 CUM22:CUM36 DEI22:DEI36 DOE22:DOE36 DYA22:DYA36 EHW22:EHW36 ERS22:ERS36 FBO22:FBO36 FLK22:FLK36 FVG22:FVG36 GFC22:GFC36 GOY22:GOY36 GYU22:GYU36 HIQ22:HIQ36 HSM22:HSM36 ICI22:ICI36 IME22:IME36 IWA22:IWA36 JFW22:JFW36 JPS22:JPS36 JZO22:JZO36 KJK22:KJK36 KTG22:KTG36 LDC22:LDC36 LMY22:LMY36 LWU22:LWU36 MGQ22:MGQ36 MQM22:MQM36 NAI22:NAI36 NKE22:NKE36 NUA22:NUA36 ODW22:ODW36 ONS22:ONS36 OXO22:OXO36 PHK22:PHK36 PRG22:PRG36 QBC22:QBC36 QKY22:QKY36 QUU22:QUU36 REQ22:REQ36 ROM22:ROM36 RYI22:RYI36 SIE22:SIE36 SSA22:SSA36 TBW22:TBW36 TLS22:TLS36 TVO22:TVO36 UFK22:UFK36 UPG22:UPG36 UZC22:UZC36 VIY22:VIY36 VSU22:VSU36 WCQ22:WCQ36 WMM22:WMM36 WWI22:WWI36 AA65558:AA65572 JW65558:JW65572 TS65558:TS65572 ADO65558:ADO65572 ANK65558:ANK65572 AXG65558:AXG65572 BHC65558:BHC65572 BQY65558:BQY65572 CAU65558:CAU65572 CKQ65558:CKQ65572 CUM65558:CUM65572 DEI65558:DEI65572 DOE65558:DOE65572 DYA65558:DYA65572 EHW65558:EHW65572 ERS65558:ERS65572 FBO65558:FBO65572 FLK65558:FLK65572 FVG65558:FVG65572 GFC65558:GFC65572 GOY65558:GOY65572 GYU65558:GYU65572 HIQ65558:HIQ65572 HSM65558:HSM65572 ICI65558:ICI65572 IME65558:IME65572 IWA65558:IWA65572 JFW65558:JFW65572 JPS65558:JPS65572 JZO65558:JZO65572 KJK65558:KJK65572 KTG65558:KTG65572 LDC65558:LDC65572 LMY65558:LMY65572 LWU65558:LWU65572 MGQ65558:MGQ65572 MQM65558:MQM65572 NAI65558:NAI65572 NKE65558:NKE65572 NUA65558:NUA65572 ODW65558:ODW65572 ONS65558:ONS65572 OXO65558:OXO65572 PHK65558:PHK65572 PRG65558:PRG65572 QBC65558:QBC65572 QKY65558:QKY65572 QUU65558:QUU65572 REQ65558:REQ65572 ROM65558:ROM65572 RYI65558:RYI65572 SIE65558:SIE65572 SSA65558:SSA65572 TBW65558:TBW65572 TLS65558:TLS65572 TVO65558:TVO65572 UFK65558:UFK65572 UPG65558:UPG65572 UZC65558:UZC65572 VIY65558:VIY65572 VSU65558:VSU65572 WCQ65558:WCQ65572 WMM65558:WMM65572 WWI65558:WWI65572 AA131094:AA131108 JW131094:JW131108 TS131094:TS131108 ADO131094:ADO131108 ANK131094:ANK131108 AXG131094:AXG131108 BHC131094:BHC131108 BQY131094:BQY131108 CAU131094:CAU131108 CKQ131094:CKQ131108 CUM131094:CUM131108 DEI131094:DEI131108 DOE131094:DOE131108 DYA131094:DYA131108 EHW131094:EHW131108 ERS131094:ERS131108 FBO131094:FBO131108 FLK131094:FLK131108 FVG131094:FVG131108 GFC131094:GFC131108 GOY131094:GOY131108 GYU131094:GYU131108 HIQ131094:HIQ131108 HSM131094:HSM131108 ICI131094:ICI131108 IME131094:IME131108 IWA131094:IWA131108 JFW131094:JFW131108 JPS131094:JPS131108 JZO131094:JZO131108 KJK131094:KJK131108 KTG131094:KTG131108 LDC131094:LDC131108 LMY131094:LMY131108 LWU131094:LWU131108 MGQ131094:MGQ131108 MQM131094:MQM131108 NAI131094:NAI131108 NKE131094:NKE131108 NUA131094:NUA131108 ODW131094:ODW131108 ONS131094:ONS131108 OXO131094:OXO131108 PHK131094:PHK131108 PRG131094:PRG131108 QBC131094:QBC131108 QKY131094:QKY131108 QUU131094:QUU131108 REQ131094:REQ131108 ROM131094:ROM131108 RYI131094:RYI131108 SIE131094:SIE131108 SSA131094:SSA131108 TBW131094:TBW131108 TLS131094:TLS131108 TVO131094:TVO131108 UFK131094:UFK131108 UPG131094:UPG131108 UZC131094:UZC131108 VIY131094:VIY131108 VSU131094:VSU131108 WCQ131094:WCQ131108 WMM131094:WMM131108 WWI131094:WWI131108 AA196630:AA196644 JW196630:JW196644 TS196630:TS196644 ADO196630:ADO196644 ANK196630:ANK196644 AXG196630:AXG196644 BHC196630:BHC196644 BQY196630:BQY196644 CAU196630:CAU196644 CKQ196630:CKQ196644 CUM196630:CUM196644 DEI196630:DEI196644 DOE196630:DOE196644 DYA196630:DYA196644 EHW196630:EHW196644 ERS196630:ERS196644 FBO196630:FBO196644 FLK196630:FLK196644 FVG196630:FVG196644 GFC196630:GFC196644 GOY196630:GOY196644 GYU196630:GYU196644 HIQ196630:HIQ196644 HSM196630:HSM196644 ICI196630:ICI196644 IME196630:IME196644 IWA196630:IWA196644 JFW196630:JFW196644 JPS196630:JPS196644 JZO196630:JZO196644 KJK196630:KJK196644 KTG196630:KTG196644 LDC196630:LDC196644 LMY196630:LMY196644 LWU196630:LWU196644 MGQ196630:MGQ196644 MQM196630:MQM196644 NAI196630:NAI196644 NKE196630:NKE196644 NUA196630:NUA196644 ODW196630:ODW196644 ONS196630:ONS196644 OXO196630:OXO196644 PHK196630:PHK196644 PRG196630:PRG196644 QBC196630:QBC196644 QKY196630:QKY196644 QUU196630:QUU196644 REQ196630:REQ196644 ROM196630:ROM196644 RYI196630:RYI196644 SIE196630:SIE196644 SSA196630:SSA196644 TBW196630:TBW196644 TLS196630:TLS196644 TVO196630:TVO196644 UFK196630:UFK196644 UPG196630:UPG196644 UZC196630:UZC196644 VIY196630:VIY196644 VSU196630:VSU196644 WCQ196630:WCQ196644 WMM196630:WMM196644 WWI196630:WWI196644 AA262166:AA262180 JW262166:JW262180 TS262166:TS262180 ADO262166:ADO262180 ANK262166:ANK262180 AXG262166:AXG262180 BHC262166:BHC262180 BQY262166:BQY262180 CAU262166:CAU262180 CKQ262166:CKQ262180 CUM262166:CUM262180 DEI262166:DEI262180 DOE262166:DOE262180 DYA262166:DYA262180 EHW262166:EHW262180 ERS262166:ERS262180 FBO262166:FBO262180 FLK262166:FLK262180 FVG262166:FVG262180 GFC262166:GFC262180 GOY262166:GOY262180 GYU262166:GYU262180 HIQ262166:HIQ262180 HSM262166:HSM262180 ICI262166:ICI262180 IME262166:IME262180 IWA262166:IWA262180 JFW262166:JFW262180 JPS262166:JPS262180 JZO262166:JZO262180 KJK262166:KJK262180 KTG262166:KTG262180 LDC262166:LDC262180 LMY262166:LMY262180 LWU262166:LWU262180 MGQ262166:MGQ262180 MQM262166:MQM262180 NAI262166:NAI262180 NKE262166:NKE262180 NUA262166:NUA262180 ODW262166:ODW262180 ONS262166:ONS262180 OXO262166:OXO262180 PHK262166:PHK262180 PRG262166:PRG262180 QBC262166:QBC262180 QKY262166:QKY262180 QUU262166:QUU262180 REQ262166:REQ262180 ROM262166:ROM262180 RYI262166:RYI262180 SIE262166:SIE262180 SSA262166:SSA262180 TBW262166:TBW262180 TLS262166:TLS262180 TVO262166:TVO262180 UFK262166:UFK262180 UPG262166:UPG262180 UZC262166:UZC262180 VIY262166:VIY262180 VSU262166:VSU262180 WCQ262166:WCQ262180 WMM262166:WMM262180 WWI262166:WWI262180 AA327702:AA327716 JW327702:JW327716 TS327702:TS327716 ADO327702:ADO327716 ANK327702:ANK327716 AXG327702:AXG327716 BHC327702:BHC327716 BQY327702:BQY327716 CAU327702:CAU327716 CKQ327702:CKQ327716 CUM327702:CUM327716 DEI327702:DEI327716 DOE327702:DOE327716 DYA327702:DYA327716 EHW327702:EHW327716 ERS327702:ERS327716 FBO327702:FBO327716 FLK327702:FLK327716 FVG327702:FVG327716 GFC327702:GFC327716 GOY327702:GOY327716 GYU327702:GYU327716 HIQ327702:HIQ327716 HSM327702:HSM327716 ICI327702:ICI327716 IME327702:IME327716 IWA327702:IWA327716 JFW327702:JFW327716 JPS327702:JPS327716 JZO327702:JZO327716 KJK327702:KJK327716 KTG327702:KTG327716 LDC327702:LDC327716 LMY327702:LMY327716 LWU327702:LWU327716 MGQ327702:MGQ327716 MQM327702:MQM327716 NAI327702:NAI327716 NKE327702:NKE327716 NUA327702:NUA327716 ODW327702:ODW327716 ONS327702:ONS327716 OXO327702:OXO327716 PHK327702:PHK327716 PRG327702:PRG327716 QBC327702:QBC327716 QKY327702:QKY327716 QUU327702:QUU327716 REQ327702:REQ327716 ROM327702:ROM327716 RYI327702:RYI327716 SIE327702:SIE327716 SSA327702:SSA327716 TBW327702:TBW327716 TLS327702:TLS327716 TVO327702:TVO327716 UFK327702:UFK327716 UPG327702:UPG327716 UZC327702:UZC327716 VIY327702:VIY327716 VSU327702:VSU327716 WCQ327702:WCQ327716 WMM327702:WMM327716 WWI327702:WWI327716 AA393238:AA393252 JW393238:JW393252 TS393238:TS393252 ADO393238:ADO393252 ANK393238:ANK393252 AXG393238:AXG393252 BHC393238:BHC393252 BQY393238:BQY393252 CAU393238:CAU393252 CKQ393238:CKQ393252 CUM393238:CUM393252 DEI393238:DEI393252 DOE393238:DOE393252 DYA393238:DYA393252 EHW393238:EHW393252 ERS393238:ERS393252 FBO393238:FBO393252 FLK393238:FLK393252 FVG393238:FVG393252 GFC393238:GFC393252 GOY393238:GOY393252 GYU393238:GYU393252 HIQ393238:HIQ393252 HSM393238:HSM393252 ICI393238:ICI393252 IME393238:IME393252 IWA393238:IWA393252 JFW393238:JFW393252 JPS393238:JPS393252 JZO393238:JZO393252 KJK393238:KJK393252 KTG393238:KTG393252 LDC393238:LDC393252 LMY393238:LMY393252 LWU393238:LWU393252 MGQ393238:MGQ393252 MQM393238:MQM393252 NAI393238:NAI393252 NKE393238:NKE393252 NUA393238:NUA393252 ODW393238:ODW393252 ONS393238:ONS393252 OXO393238:OXO393252 PHK393238:PHK393252 PRG393238:PRG393252 QBC393238:QBC393252 QKY393238:QKY393252 QUU393238:QUU393252 REQ393238:REQ393252 ROM393238:ROM393252 RYI393238:RYI393252 SIE393238:SIE393252 SSA393238:SSA393252 TBW393238:TBW393252 TLS393238:TLS393252 TVO393238:TVO393252 UFK393238:UFK393252 UPG393238:UPG393252 UZC393238:UZC393252 VIY393238:VIY393252 VSU393238:VSU393252 WCQ393238:WCQ393252 WMM393238:WMM393252 WWI393238:WWI393252 AA458774:AA458788 JW458774:JW458788 TS458774:TS458788 ADO458774:ADO458788 ANK458774:ANK458788 AXG458774:AXG458788 BHC458774:BHC458788 BQY458774:BQY458788 CAU458774:CAU458788 CKQ458774:CKQ458788 CUM458774:CUM458788 DEI458774:DEI458788 DOE458774:DOE458788 DYA458774:DYA458788 EHW458774:EHW458788 ERS458774:ERS458788 FBO458774:FBO458788 FLK458774:FLK458788 FVG458774:FVG458788 GFC458774:GFC458788 GOY458774:GOY458788 GYU458774:GYU458788 HIQ458774:HIQ458788 HSM458774:HSM458788 ICI458774:ICI458788 IME458774:IME458788 IWA458774:IWA458788 JFW458774:JFW458788 JPS458774:JPS458788 JZO458774:JZO458788 KJK458774:KJK458788 KTG458774:KTG458788 LDC458774:LDC458788 LMY458774:LMY458788 LWU458774:LWU458788 MGQ458774:MGQ458788 MQM458774:MQM458788 NAI458774:NAI458788 NKE458774:NKE458788 NUA458774:NUA458788 ODW458774:ODW458788 ONS458774:ONS458788 OXO458774:OXO458788 PHK458774:PHK458788 PRG458774:PRG458788 QBC458774:QBC458788 QKY458774:QKY458788 QUU458774:QUU458788 REQ458774:REQ458788 ROM458774:ROM458788 RYI458774:RYI458788 SIE458774:SIE458788 SSA458774:SSA458788 TBW458774:TBW458788 TLS458774:TLS458788 TVO458774:TVO458788 UFK458774:UFK458788 UPG458774:UPG458788 UZC458774:UZC458788 VIY458774:VIY458788 VSU458774:VSU458788 WCQ458774:WCQ458788 WMM458774:WMM458788 WWI458774:WWI458788 AA524310:AA524324 JW524310:JW524324 TS524310:TS524324 ADO524310:ADO524324 ANK524310:ANK524324 AXG524310:AXG524324 BHC524310:BHC524324 BQY524310:BQY524324 CAU524310:CAU524324 CKQ524310:CKQ524324 CUM524310:CUM524324 DEI524310:DEI524324 DOE524310:DOE524324 DYA524310:DYA524324 EHW524310:EHW524324 ERS524310:ERS524324 FBO524310:FBO524324 FLK524310:FLK524324 FVG524310:FVG524324 GFC524310:GFC524324 GOY524310:GOY524324 GYU524310:GYU524324 HIQ524310:HIQ524324 HSM524310:HSM524324 ICI524310:ICI524324 IME524310:IME524324 IWA524310:IWA524324 JFW524310:JFW524324 JPS524310:JPS524324 JZO524310:JZO524324 KJK524310:KJK524324 KTG524310:KTG524324 LDC524310:LDC524324 LMY524310:LMY524324 LWU524310:LWU524324 MGQ524310:MGQ524324 MQM524310:MQM524324 NAI524310:NAI524324 NKE524310:NKE524324 NUA524310:NUA524324 ODW524310:ODW524324 ONS524310:ONS524324 OXO524310:OXO524324 PHK524310:PHK524324 PRG524310:PRG524324 QBC524310:QBC524324 QKY524310:QKY524324 QUU524310:QUU524324 REQ524310:REQ524324 ROM524310:ROM524324 RYI524310:RYI524324 SIE524310:SIE524324 SSA524310:SSA524324 TBW524310:TBW524324 TLS524310:TLS524324 TVO524310:TVO524324 UFK524310:UFK524324 UPG524310:UPG524324 UZC524310:UZC524324 VIY524310:VIY524324 VSU524310:VSU524324 WCQ524310:WCQ524324 WMM524310:WMM524324 WWI524310:WWI524324 AA589846:AA589860 JW589846:JW589860 TS589846:TS589860 ADO589846:ADO589860 ANK589846:ANK589860 AXG589846:AXG589860 BHC589846:BHC589860 BQY589846:BQY589860 CAU589846:CAU589860 CKQ589846:CKQ589860 CUM589846:CUM589860 DEI589846:DEI589860 DOE589846:DOE589860 DYA589846:DYA589860 EHW589846:EHW589860 ERS589846:ERS589860 FBO589846:FBO589860 FLK589846:FLK589860 FVG589846:FVG589860 GFC589846:GFC589860 GOY589846:GOY589860 GYU589846:GYU589860 HIQ589846:HIQ589860 HSM589846:HSM589860 ICI589846:ICI589860 IME589846:IME589860 IWA589846:IWA589860 JFW589846:JFW589860 JPS589846:JPS589860 JZO589846:JZO589860 KJK589846:KJK589860 KTG589846:KTG589860 LDC589846:LDC589860 LMY589846:LMY589860 LWU589846:LWU589860 MGQ589846:MGQ589860 MQM589846:MQM589860 NAI589846:NAI589860 NKE589846:NKE589860 NUA589846:NUA589860 ODW589846:ODW589860 ONS589846:ONS589860 OXO589846:OXO589860 PHK589846:PHK589860 PRG589846:PRG589860 QBC589846:QBC589860 QKY589846:QKY589860 QUU589846:QUU589860 REQ589846:REQ589860 ROM589846:ROM589860 RYI589846:RYI589860 SIE589846:SIE589860 SSA589846:SSA589860 TBW589846:TBW589860 TLS589846:TLS589860 TVO589846:TVO589860 UFK589846:UFK589860 UPG589846:UPG589860 UZC589846:UZC589860 VIY589846:VIY589860 VSU589846:VSU589860 WCQ589846:WCQ589860 WMM589846:WMM589860 WWI589846:WWI589860 AA655382:AA655396 JW655382:JW655396 TS655382:TS655396 ADO655382:ADO655396 ANK655382:ANK655396 AXG655382:AXG655396 BHC655382:BHC655396 BQY655382:BQY655396 CAU655382:CAU655396 CKQ655382:CKQ655396 CUM655382:CUM655396 DEI655382:DEI655396 DOE655382:DOE655396 DYA655382:DYA655396 EHW655382:EHW655396 ERS655382:ERS655396 FBO655382:FBO655396 FLK655382:FLK655396 FVG655382:FVG655396 GFC655382:GFC655396 GOY655382:GOY655396 GYU655382:GYU655396 HIQ655382:HIQ655396 HSM655382:HSM655396 ICI655382:ICI655396 IME655382:IME655396 IWA655382:IWA655396 JFW655382:JFW655396 JPS655382:JPS655396 JZO655382:JZO655396 KJK655382:KJK655396 KTG655382:KTG655396 LDC655382:LDC655396 LMY655382:LMY655396 LWU655382:LWU655396 MGQ655382:MGQ655396 MQM655382:MQM655396 NAI655382:NAI655396 NKE655382:NKE655396 NUA655382:NUA655396 ODW655382:ODW655396 ONS655382:ONS655396 OXO655382:OXO655396 PHK655382:PHK655396 PRG655382:PRG655396 QBC655382:QBC655396 QKY655382:QKY655396 QUU655382:QUU655396 REQ655382:REQ655396 ROM655382:ROM655396 RYI655382:RYI655396 SIE655382:SIE655396 SSA655382:SSA655396 TBW655382:TBW655396 TLS655382:TLS655396 TVO655382:TVO655396 UFK655382:UFK655396 UPG655382:UPG655396 UZC655382:UZC655396 VIY655382:VIY655396 VSU655382:VSU655396 WCQ655382:WCQ655396 WMM655382:WMM655396 WWI655382:WWI655396 AA720918:AA720932 JW720918:JW720932 TS720918:TS720932 ADO720918:ADO720932 ANK720918:ANK720932 AXG720918:AXG720932 BHC720918:BHC720932 BQY720918:BQY720932 CAU720918:CAU720932 CKQ720918:CKQ720932 CUM720918:CUM720932 DEI720918:DEI720932 DOE720918:DOE720932 DYA720918:DYA720932 EHW720918:EHW720932 ERS720918:ERS720932 FBO720918:FBO720932 FLK720918:FLK720932 FVG720918:FVG720932 GFC720918:GFC720932 GOY720918:GOY720932 GYU720918:GYU720932 HIQ720918:HIQ720932 HSM720918:HSM720932 ICI720918:ICI720932 IME720918:IME720932 IWA720918:IWA720932 JFW720918:JFW720932 JPS720918:JPS720932 JZO720918:JZO720932 KJK720918:KJK720932 KTG720918:KTG720932 LDC720918:LDC720932 LMY720918:LMY720932 LWU720918:LWU720932 MGQ720918:MGQ720932 MQM720918:MQM720932 NAI720918:NAI720932 NKE720918:NKE720932 NUA720918:NUA720932 ODW720918:ODW720932 ONS720918:ONS720932 OXO720918:OXO720932 PHK720918:PHK720932 PRG720918:PRG720932 QBC720918:QBC720932 QKY720918:QKY720932 QUU720918:QUU720932 REQ720918:REQ720932 ROM720918:ROM720932 RYI720918:RYI720932 SIE720918:SIE720932 SSA720918:SSA720932 TBW720918:TBW720932 TLS720918:TLS720932 TVO720918:TVO720932 UFK720918:UFK720932 UPG720918:UPG720932 UZC720918:UZC720932 VIY720918:VIY720932 VSU720918:VSU720932 WCQ720918:WCQ720932 WMM720918:WMM720932 WWI720918:WWI720932 AA786454:AA786468 JW786454:JW786468 TS786454:TS786468 ADO786454:ADO786468 ANK786454:ANK786468 AXG786454:AXG786468 BHC786454:BHC786468 BQY786454:BQY786468 CAU786454:CAU786468 CKQ786454:CKQ786468 CUM786454:CUM786468 DEI786454:DEI786468 DOE786454:DOE786468 DYA786454:DYA786468 EHW786454:EHW786468 ERS786454:ERS786468 FBO786454:FBO786468 FLK786454:FLK786468 FVG786454:FVG786468 GFC786454:GFC786468 GOY786454:GOY786468 GYU786454:GYU786468 HIQ786454:HIQ786468 HSM786454:HSM786468 ICI786454:ICI786468 IME786454:IME786468 IWA786454:IWA786468 JFW786454:JFW786468 JPS786454:JPS786468 JZO786454:JZO786468 KJK786454:KJK786468 KTG786454:KTG786468 LDC786454:LDC786468 LMY786454:LMY786468 LWU786454:LWU786468 MGQ786454:MGQ786468 MQM786454:MQM786468 NAI786454:NAI786468 NKE786454:NKE786468 NUA786454:NUA786468 ODW786454:ODW786468 ONS786454:ONS786468 OXO786454:OXO786468 PHK786454:PHK786468 PRG786454:PRG786468 QBC786454:QBC786468 QKY786454:QKY786468 QUU786454:QUU786468 REQ786454:REQ786468 ROM786454:ROM786468 RYI786454:RYI786468 SIE786454:SIE786468 SSA786454:SSA786468 TBW786454:TBW786468 TLS786454:TLS786468 TVO786454:TVO786468 UFK786454:UFK786468 UPG786454:UPG786468 UZC786454:UZC786468 VIY786454:VIY786468 VSU786454:VSU786468 WCQ786454:WCQ786468 WMM786454:WMM786468 WWI786454:WWI786468 AA851990:AA852004 JW851990:JW852004 TS851990:TS852004 ADO851990:ADO852004 ANK851990:ANK852004 AXG851990:AXG852004 BHC851990:BHC852004 BQY851990:BQY852004 CAU851990:CAU852004 CKQ851990:CKQ852004 CUM851990:CUM852004 DEI851990:DEI852004 DOE851990:DOE852004 DYA851990:DYA852004 EHW851990:EHW852004 ERS851990:ERS852004 FBO851990:FBO852004 FLK851990:FLK852004 FVG851990:FVG852004 GFC851990:GFC852004 GOY851990:GOY852004 GYU851990:GYU852004 HIQ851990:HIQ852004 HSM851990:HSM852004 ICI851990:ICI852004 IME851990:IME852004 IWA851990:IWA852004 JFW851990:JFW852004 JPS851990:JPS852004 JZO851990:JZO852004 KJK851990:KJK852004 KTG851990:KTG852004 LDC851990:LDC852004 LMY851990:LMY852004 LWU851990:LWU852004 MGQ851990:MGQ852004 MQM851990:MQM852004 NAI851990:NAI852004 NKE851990:NKE852004 NUA851990:NUA852004 ODW851990:ODW852004 ONS851990:ONS852004 OXO851990:OXO852004 PHK851990:PHK852004 PRG851990:PRG852004 QBC851990:QBC852004 QKY851990:QKY852004 QUU851990:QUU852004 REQ851990:REQ852004 ROM851990:ROM852004 RYI851990:RYI852004 SIE851990:SIE852004 SSA851990:SSA852004 TBW851990:TBW852004 TLS851990:TLS852004 TVO851990:TVO852004 UFK851990:UFK852004 UPG851990:UPG852004 UZC851990:UZC852004 VIY851990:VIY852004 VSU851990:VSU852004 WCQ851990:WCQ852004 WMM851990:WMM852004 WWI851990:WWI852004 AA917526:AA917540 JW917526:JW917540 TS917526:TS917540 ADO917526:ADO917540 ANK917526:ANK917540 AXG917526:AXG917540 BHC917526:BHC917540 BQY917526:BQY917540 CAU917526:CAU917540 CKQ917526:CKQ917540 CUM917526:CUM917540 DEI917526:DEI917540 DOE917526:DOE917540 DYA917526:DYA917540 EHW917526:EHW917540 ERS917526:ERS917540 FBO917526:FBO917540 FLK917526:FLK917540 FVG917526:FVG917540 GFC917526:GFC917540 GOY917526:GOY917540 GYU917526:GYU917540 HIQ917526:HIQ917540 HSM917526:HSM917540 ICI917526:ICI917540 IME917526:IME917540 IWA917526:IWA917540 JFW917526:JFW917540 JPS917526:JPS917540 JZO917526:JZO917540 KJK917526:KJK917540 KTG917526:KTG917540 LDC917526:LDC917540 LMY917526:LMY917540 LWU917526:LWU917540 MGQ917526:MGQ917540 MQM917526:MQM917540 NAI917526:NAI917540 NKE917526:NKE917540 NUA917526:NUA917540 ODW917526:ODW917540 ONS917526:ONS917540 OXO917526:OXO917540 PHK917526:PHK917540 PRG917526:PRG917540 QBC917526:QBC917540 QKY917526:QKY917540 QUU917526:QUU917540 REQ917526:REQ917540 ROM917526:ROM917540 RYI917526:RYI917540 SIE917526:SIE917540 SSA917526:SSA917540 TBW917526:TBW917540 TLS917526:TLS917540 TVO917526:TVO917540 UFK917526:UFK917540 UPG917526:UPG917540 UZC917526:UZC917540 VIY917526:VIY917540 VSU917526:VSU917540 WCQ917526:WCQ917540 WMM917526:WMM917540 WWI917526:WWI917540 AA983062:AA983076 JW983062:JW983076 TS983062:TS983076 ADO983062:ADO983076 ANK983062:ANK983076 AXG983062:AXG983076 BHC983062:BHC983076 BQY983062:BQY983076 CAU983062:CAU983076 CKQ983062:CKQ983076 CUM983062:CUM983076 DEI983062:DEI983076 DOE983062:DOE983076 DYA983062:DYA983076 EHW983062:EHW983076 ERS983062:ERS983076 FBO983062:FBO983076 FLK983062:FLK983076 FVG983062:FVG983076 GFC983062:GFC983076 GOY983062:GOY983076 GYU983062:GYU983076 HIQ983062:HIQ983076 HSM983062:HSM983076 ICI983062:ICI983076 IME983062:IME983076 IWA983062:IWA983076 JFW983062:JFW983076 JPS983062:JPS983076 JZO983062:JZO983076 KJK983062:KJK983076 KTG983062:KTG983076 LDC983062:LDC983076 LMY983062:LMY983076 LWU983062:LWU983076 MGQ983062:MGQ983076 MQM983062:MQM983076 NAI983062:NAI983076 NKE983062:NKE983076 NUA983062:NUA983076 ODW983062:ODW983076 ONS983062:ONS983076 OXO983062:OXO983076 PHK983062:PHK983076 PRG983062:PRG983076 QBC983062:QBC983076 QKY983062:QKY983076 QUU983062:QUU983076 REQ983062:REQ983076 ROM983062:ROM983076 RYI983062:RYI983076 SIE983062:SIE983076 SSA983062:SSA983076 TBW983062:TBW983076 TLS983062:TLS983076 TVO983062:TVO983076 UFK983062:UFK983076 UPG983062:UPG983076 UZC983062:UZC983076 VIY983062:VIY983076 VSU983062:VSU983076 WCQ983062:WCQ983076 WMM983062:WMM983076 WWI983062:WWI983076 Y15:Y18 JU15:JU18 TQ15:TQ18 ADM15:ADM18 ANI15:ANI18 AXE15:AXE18 BHA15:BHA18 BQW15:BQW18 CAS15:CAS18 CKO15:CKO18 CUK15:CUK18 DEG15:DEG18 DOC15:DOC18 DXY15:DXY18 EHU15:EHU18 ERQ15:ERQ18 FBM15:FBM18 FLI15:FLI18 FVE15:FVE18 GFA15:GFA18 GOW15:GOW18 GYS15:GYS18 HIO15:HIO18 HSK15:HSK18 ICG15:ICG18 IMC15:IMC18 IVY15:IVY18 JFU15:JFU18 JPQ15:JPQ18 JZM15:JZM18 KJI15:KJI18 KTE15:KTE18 LDA15:LDA18 LMW15:LMW18 LWS15:LWS18 MGO15:MGO18 MQK15:MQK18 NAG15:NAG18 NKC15:NKC18 NTY15:NTY18 ODU15:ODU18 ONQ15:ONQ18 OXM15:OXM18 PHI15:PHI18 PRE15:PRE18 QBA15:QBA18 QKW15:QKW18 QUS15:QUS18 REO15:REO18 ROK15:ROK18 RYG15:RYG18 SIC15:SIC18 SRY15:SRY18 TBU15:TBU18 TLQ15:TLQ18 TVM15:TVM18 UFI15:UFI18 UPE15:UPE18 UZA15:UZA18 VIW15:VIW18 VSS15:VSS18 WCO15:WCO18 WMK15:WMK18 WWG15:WWG18 Y65551:Y65554 JU65551:JU65554 TQ65551:TQ65554 ADM65551:ADM65554 ANI65551:ANI65554 AXE65551:AXE65554 BHA65551:BHA65554 BQW65551:BQW65554 CAS65551:CAS65554 CKO65551:CKO65554 CUK65551:CUK65554 DEG65551:DEG65554 DOC65551:DOC65554 DXY65551:DXY65554 EHU65551:EHU65554 ERQ65551:ERQ65554 FBM65551:FBM65554 FLI65551:FLI65554 FVE65551:FVE65554 GFA65551:GFA65554 GOW65551:GOW65554 GYS65551:GYS65554 HIO65551:HIO65554 HSK65551:HSK65554 ICG65551:ICG65554 IMC65551:IMC65554 IVY65551:IVY65554 JFU65551:JFU65554 JPQ65551:JPQ65554 JZM65551:JZM65554 KJI65551:KJI65554 KTE65551:KTE65554 LDA65551:LDA65554 LMW65551:LMW65554 LWS65551:LWS65554 MGO65551:MGO65554 MQK65551:MQK65554 NAG65551:NAG65554 NKC65551:NKC65554 NTY65551:NTY65554 ODU65551:ODU65554 ONQ65551:ONQ65554 OXM65551:OXM65554 PHI65551:PHI65554 PRE65551:PRE65554 QBA65551:QBA65554 QKW65551:QKW65554 QUS65551:QUS65554 REO65551:REO65554 ROK65551:ROK65554 RYG65551:RYG65554 SIC65551:SIC65554 SRY65551:SRY65554 TBU65551:TBU65554 TLQ65551:TLQ65554 TVM65551:TVM65554 UFI65551:UFI65554 UPE65551:UPE65554 UZA65551:UZA65554 VIW65551:VIW65554 VSS65551:VSS65554 WCO65551:WCO65554 WMK65551:WMK65554 WWG65551:WWG65554 Y131087:Y131090 JU131087:JU131090 TQ131087:TQ131090 ADM131087:ADM131090 ANI131087:ANI131090 AXE131087:AXE131090 BHA131087:BHA131090 BQW131087:BQW131090 CAS131087:CAS131090 CKO131087:CKO131090 CUK131087:CUK131090 DEG131087:DEG131090 DOC131087:DOC131090 DXY131087:DXY131090 EHU131087:EHU131090 ERQ131087:ERQ131090 FBM131087:FBM131090 FLI131087:FLI131090 FVE131087:FVE131090 GFA131087:GFA131090 GOW131087:GOW131090 GYS131087:GYS131090 HIO131087:HIO131090 HSK131087:HSK131090 ICG131087:ICG131090 IMC131087:IMC131090 IVY131087:IVY131090 JFU131087:JFU131090 JPQ131087:JPQ131090 JZM131087:JZM131090 KJI131087:KJI131090 KTE131087:KTE131090 LDA131087:LDA131090 LMW131087:LMW131090 LWS131087:LWS131090 MGO131087:MGO131090 MQK131087:MQK131090 NAG131087:NAG131090 NKC131087:NKC131090 NTY131087:NTY131090 ODU131087:ODU131090 ONQ131087:ONQ131090 OXM131087:OXM131090 PHI131087:PHI131090 PRE131087:PRE131090 QBA131087:QBA131090 QKW131087:QKW131090 QUS131087:QUS131090 REO131087:REO131090 ROK131087:ROK131090 RYG131087:RYG131090 SIC131087:SIC131090 SRY131087:SRY131090 TBU131087:TBU131090 TLQ131087:TLQ131090 TVM131087:TVM131090 UFI131087:UFI131090 UPE131087:UPE131090 UZA131087:UZA131090 VIW131087:VIW131090 VSS131087:VSS131090 WCO131087:WCO131090 WMK131087:WMK131090 WWG131087:WWG131090 Y196623:Y196626 JU196623:JU196626 TQ196623:TQ196626 ADM196623:ADM196626 ANI196623:ANI196626 AXE196623:AXE196626 BHA196623:BHA196626 BQW196623:BQW196626 CAS196623:CAS196626 CKO196623:CKO196626 CUK196623:CUK196626 DEG196623:DEG196626 DOC196623:DOC196626 DXY196623:DXY196626 EHU196623:EHU196626 ERQ196623:ERQ196626 FBM196623:FBM196626 FLI196623:FLI196626 FVE196623:FVE196626 GFA196623:GFA196626 GOW196623:GOW196626 GYS196623:GYS196626 HIO196623:HIO196626 HSK196623:HSK196626 ICG196623:ICG196626 IMC196623:IMC196626 IVY196623:IVY196626 JFU196623:JFU196626 JPQ196623:JPQ196626 JZM196623:JZM196626 KJI196623:KJI196626 KTE196623:KTE196626 LDA196623:LDA196626 LMW196623:LMW196626 LWS196623:LWS196626 MGO196623:MGO196626 MQK196623:MQK196626 NAG196623:NAG196626 NKC196623:NKC196626 NTY196623:NTY196626 ODU196623:ODU196626 ONQ196623:ONQ196626 OXM196623:OXM196626 PHI196623:PHI196626 PRE196623:PRE196626 QBA196623:QBA196626 QKW196623:QKW196626 QUS196623:QUS196626 REO196623:REO196626 ROK196623:ROK196626 RYG196623:RYG196626 SIC196623:SIC196626 SRY196623:SRY196626 TBU196623:TBU196626 TLQ196623:TLQ196626 TVM196623:TVM196626 UFI196623:UFI196626 UPE196623:UPE196626 UZA196623:UZA196626 VIW196623:VIW196626 VSS196623:VSS196626 WCO196623:WCO196626 WMK196623:WMK196626 WWG196623:WWG196626 Y262159:Y262162 JU262159:JU262162 TQ262159:TQ262162 ADM262159:ADM262162 ANI262159:ANI262162 AXE262159:AXE262162 BHA262159:BHA262162 BQW262159:BQW262162 CAS262159:CAS262162 CKO262159:CKO262162 CUK262159:CUK262162 DEG262159:DEG262162 DOC262159:DOC262162 DXY262159:DXY262162 EHU262159:EHU262162 ERQ262159:ERQ262162 FBM262159:FBM262162 FLI262159:FLI262162 FVE262159:FVE262162 GFA262159:GFA262162 GOW262159:GOW262162 GYS262159:GYS262162 HIO262159:HIO262162 HSK262159:HSK262162 ICG262159:ICG262162 IMC262159:IMC262162 IVY262159:IVY262162 JFU262159:JFU262162 JPQ262159:JPQ262162 JZM262159:JZM262162 KJI262159:KJI262162 KTE262159:KTE262162 LDA262159:LDA262162 LMW262159:LMW262162 LWS262159:LWS262162 MGO262159:MGO262162 MQK262159:MQK262162 NAG262159:NAG262162 NKC262159:NKC262162 NTY262159:NTY262162 ODU262159:ODU262162 ONQ262159:ONQ262162 OXM262159:OXM262162 PHI262159:PHI262162 PRE262159:PRE262162 QBA262159:QBA262162 QKW262159:QKW262162 QUS262159:QUS262162 REO262159:REO262162 ROK262159:ROK262162 RYG262159:RYG262162 SIC262159:SIC262162 SRY262159:SRY262162 TBU262159:TBU262162 TLQ262159:TLQ262162 TVM262159:TVM262162 UFI262159:UFI262162 UPE262159:UPE262162 UZA262159:UZA262162 VIW262159:VIW262162 VSS262159:VSS262162 WCO262159:WCO262162 WMK262159:WMK262162 WWG262159:WWG262162 Y327695:Y327698 JU327695:JU327698 TQ327695:TQ327698 ADM327695:ADM327698 ANI327695:ANI327698 AXE327695:AXE327698 BHA327695:BHA327698 BQW327695:BQW327698 CAS327695:CAS327698 CKO327695:CKO327698 CUK327695:CUK327698 DEG327695:DEG327698 DOC327695:DOC327698 DXY327695:DXY327698 EHU327695:EHU327698 ERQ327695:ERQ327698 FBM327695:FBM327698 FLI327695:FLI327698 FVE327695:FVE327698 GFA327695:GFA327698 GOW327695:GOW327698 GYS327695:GYS327698 HIO327695:HIO327698 HSK327695:HSK327698 ICG327695:ICG327698 IMC327695:IMC327698 IVY327695:IVY327698 JFU327695:JFU327698 JPQ327695:JPQ327698 JZM327695:JZM327698 KJI327695:KJI327698 KTE327695:KTE327698 LDA327695:LDA327698 LMW327695:LMW327698 LWS327695:LWS327698 MGO327695:MGO327698 MQK327695:MQK327698 NAG327695:NAG327698 NKC327695:NKC327698 NTY327695:NTY327698 ODU327695:ODU327698 ONQ327695:ONQ327698 OXM327695:OXM327698 PHI327695:PHI327698 PRE327695:PRE327698 QBA327695:QBA327698 QKW327695:QKW327698 QUS327695:QUS327698 REO327695:REO327698 ROK327695:ROK327698 RYG327695:RYG327698 SIC327695:SIC327698 SRY327695:SRY327698 TBU327695:TBU327698 TLQ327695:TLQ327698 TVM327695:TVM327698 UFI327695:UFI327698 UPE327695:UPE327698 UZA327695:UZA327698 VIW327695:VIW327698 VSS327695:VSS327698 WCO327695:WCO327698 WMK327695:WMK327698 WWG327695:WWG327698 Y393231:Y393234 JU393231:JU393234 TQ393231:TQ393234 ADM393231:ADM393234 ANI393231:ANI393234 AXE393231:AXE393234 BHA393231:BHA393234 BQW393231:BQW393234 CAS393231:CAS393234 CKO393231:CKO393234 CUK393231:CUK393234 DEG393231:DEG393234 DOC393231:DOC393234 DXY393231:DXY393234 EHU393231:EHU393234 ERQ393231:ERQ393234 FBM393231:FBM393234 FLI393231:FLI393234 FVE393231:FVE393234 GFA393231:GFA393234 GOW393231:GOW393234 GYS393231:GYS393234 HIO393231:HIO393234 HSK393231:HSK393234 ICG393231:ICG393234 IMC393231:IMC393234 IVY393231:IVY393234 JFU393231:JFU393234 JPQ393231:JPQ393234 JZM393231:JZM393234 KJI393231:KJI393234 KTE393231:KTE393234 LDA393231:LDA393234 LMW393231:LMW393234 LWS393231:LWS393234 MGO393231:MGO393234 MQK393231:MQK393234 NAG393231:NAG393234 NKC393231:NKC393234 NTY393231:NTY393234 ODU393231:ODU393234 ONQ393231:ONQ393234 OXM393231:OXM393234 PHI393231:PHI393234 PRE393231:PRE393234 QBA393231:QBA393234 QKW393231:QKW393234 QUS393231:QUS393234 REO393231:REO393234 ROK393231:ROK393234 RYG393231:RYG393234 SIC393231:SIC393234 SRY393231:SRY393234 TBU393231:TBU393234 TLQ393231:TLQ393234 TVM393231:TVM393234 UFI393231:UFI393234 UPE393231:UPE393234 UZA393231:UZA393234 VIW393231:VIW393234 VSS393231:VSS393234 WCO393231:WCO393234 WMK393231:WMK393234 WWG393231:WWG393234 Y458767:Y458770 JU458767:JU458770 TQ458767:TQ458770 ADM458767:ADM458770 ANI458767:ANI458770 AXE458767:AXE458770 BHA458767:BHA458770 BQW458767:BQW458770 CAS458767:CAS458770 CKO458767:CKO458770 CUK458767:CUK458770 DEG458767:DEG458770 DOC458767:DOC458770 DXY458767:DXY458770 EHU458767:EHU458770 ERQ458767:ERQ458770 FBM458767:FBM458770 FLI458767:FLI458770 FVE458767:FVE458770 GFA458767:GFA458770 GOW458767:GOW458770 GYS458767:GYS458770 HIO458767:HIO458770 HSK458767:HSK458770 ICG458767:ICG458770 IMC458767:IMC458770 IVY458767:IVY458770 JFU458767:JFU458770 JPQ458767:JPQ458770 JZM458767:JZM458770 KJI458767:KJI458770 KTE458767:KTE458770 LDA458767:LDA458770 LMW458767:LMW458770 LWS458767:LWS458770 MGO458767:MGO458770 MQK458767:MQK458770 NAG458767:NAG458770 NKC458767:NKC458770 NTY458767:NTY458770 ODU458767:ODU458770 ONQ458767:ONQ458770 OXM458767:OXM458770 PHI458767:PHI458770 PRE458767:PRE458770 QBA458767:QBA458770 QKW458767:QKW458770 QUS458767:QUS458770 REO458767:REO458770 ROK458767:ROK458770 RYG458767:RYG458770 SIC458767:SIC458770 SRY458767:SRY458770 TBU458767:TBU458770 TLQ458767:TLQ458770 TVM458767:TVM458770 UFI458767:UFI458770 UPE458767:UPE458770 UZA458767:UZA458770 VIW458767:VIW458770 VSS458767:VSS458770 WCO458767:WCO458770 WMK458767:WMK458770 WWG458767:WWG458770 Y524303:Y524306 JU524303:JU524306 TQ524303:TQ524306 ADM524303:ADM524306 ANI524303:ANI524306 AXE524303:AXE524306 BHA524303:BHA524306 BQW524303:BQW524306 CAS524303:CAS524306 CKO524303:CKO524306 CUK524303:CUK524306 DEG524303:DEG524306 DOC524303:DOC524306 DXY524303:DXY524306 EHU524303:EHU524306 ERQ524303:ERQ524306 FBM524303:FBM524306 FLI524303:FLI524306 FVE524303:FVE524306 GFA524303:GFA524306 GOW524303:GOW524306 GYS524303:GYS524306 HIO524303:HIO524306 HSK524303:HSK524306 ICG524303:ICG524306 IMC524303:IMC524306 IVY524303:IVY524306 JFU524303:JFU524306 JPQ524303:JPQ524306 JZM524303:JZM524306 KJI524303:KJI524306 KTE524303:KTE524306 LDA524303:LDA524306 LMW524303:LMW524306 LWS524303:LWS524306 MGO524303:MGO524306 MQK524303:MQK524306 NAG524303:NAG524306 NKC524303:NKC524306 NTY524303:NTY524306 ODU524303:ODU524306 ONQ524303:ONQ524306 OXM524303:OXM524306 PHI524303:PHI524306 PRE524303:PRE524306 QBA524303:QBA524306 QKW524303:QKW524306 QUS524303:QUS524306 REO524303:REO524306 ROK524303:ROK524306 RYG524303:RYG524306 SIC524303:SIC524306 SRY524303:SRY524306 TBU524303:TBU524306 TLQ524303:TLQ524306 TVM524303:TVM524306 UFI524303:UFI524306 UPE524303:UPE524306 UZA524303:UZA524306 VIW524303:VIW524306 VSS524303:VSS524306 WCO524303:WCO524306 WMK524303:WMK524306 WWG524303:WWG524306 Y589839:Y589842 JU589839:JU589842 TQ589839:TQ589842 ADM589839:ADM589842 ANI589839:ANI589842 AXE589839:AXE589842 BHA589839:BHA589842 BQW589839:BQW589842 CAS589839:CAS589842 CKO589839:CKO589842 CUK589839:CUK589842 DEG589839:DEG589842 DOC589839:DOC589842 DXY589839:DXY589842 EHU589839:EHU589842 ERQ589839:ERQ589842 FBM589839:FBM589842 FLI589839:FLI589842 FVE589839:FVE589842 GFA589839:GFA589842 GOW589839:GOW589842 GYS589839:GYS589842 HIO589839:HIO589842 HSK589839:HSK589842 ICG589839:ICG589842 IMC589839:IMC589842 IVY589839:IVY589842 JFU589839:JFU589842 JPQ589839:JPQ589842 JZM589839:JZM589842 KJI589839:KJI589842 KTE589839:KTE589842 LDA589839:LDA589842 LMW589839:LMW589842 LWS589839:LWS589842 MGO589839:MGO589842 MQK589839:MQK589842 NAG589839:NAG589842 NKC589839:NKC589842 NTY589839:NTY589842 ODU589839:ODU589842 ONQ589839:ONQ589842 OXM589839:OXM589842 PHI589839:PHI589842 PRE589839:PRE589842 QBA589839:QBA589842 QKW589839:QKW589842 QUS589839:QUS589842 REO589839:REO589842 ROK589839:ROK589842 RYG589839:RYG589842 SIC589839:SIC589842 SRY589839:SRY589842 TBU589839:TBU589842 TLQ589839:TLQ589842 TVM589839:TVM589842 UFI589839:UFI589842 UPE589839:UPE589842 UZA589839:UZA589842 VIW589839:VIW589842 VSS589839:VSS589842 WCO589839:WCO589842 WMK589839:WMK589842 WWG589839:WWG589842 Y655375:Y655378 JU655375:JU655378 TQ655375:TQ655378 ADM655375:ADM655378 ANI655375:ANI655378 AXE655375:AXE655378 BHA655375:BHA655378 BQW655375:BQW655378 CAS655375:CAS655378 CKO655375:CKO655378 CUK655375:CUK655378 DEG655375:DEG655378 DOC655375:DOC655378 DXY655375:DXY655378 EHU655375:EHU655378 ERQ655375:ERQ655378 FBM655375:FBM655378 FLI655375:FLI655378 FVE655375:FVE655378 GFA655375:GFA655378 GOW655375:GOW655378 GYS655375:GYS655378 HIO655375:HIO655378 HSK655375:HSK655378 ICG655375:ICG655378 IMC655375:IMC655378 IVY655375:IVY655378 JFU655375:JFU655378 JPQ655375:JPQ655378 JZM655375:JZM655378 KJI655375:KJI655378 KTE655375:KTE655378 LDA655375:LDA655378 LMW655375:LMW655378 LWS655375:LWS655378 MGO655375:MGO655378 MQK655375:MQK655378 NAG655375:NAG655378 NKC655375:NKC655378 NTY655375:NTY655378 ODU655375:ODU655378 ONQ655375:ONQ655378 OXM655375:OXM655378 PHI655375:PHI655378 PRE655375:PRE655378 QBA655375:QBA655378 QKW655375:QKW655378 QUS655375:QUS655378 REO655375:REO655378 ROK655375:ROK655378 RYG655375:RYG655378 SIC655375:SIC655378 SRY655375:SRY655378 TBU655375:TBU655378 TLQ655375:TLQ655378 TVM655375:TVM655378 UFI655375:UFI655378 UPE655375:UPE655378 UZA655375:UZA655378 VIW655375:VIW655378 VSS655375:VSS655378 WCO655375:WCO655378 WMK655375:WMK655378 WWG655375:WWG655378 Y720911:Y720914 JU720911:JU720914 TQ720911:TQ720914 ADM720911:ADM720914 ANI720911:ANI720914 AXE720911:AXE720914 BHA720911:BHA720914 BQW720911:BQW720914 CAS720911:CAS720914 CKO720911:CKO720914 CUK720911:CUK720914 DEG720911:DEG720914 DOC720911:DOC720914 DXY720911:DXY720914 EHU720911:EHU720914 ERQ720911:ERQ720914 FBM720911:FBM720914 FLI720911:FLI720914 FVE720911:FVE720914 GFA720911:GFA720914 GOW720911:GOW720914 GYS720911:GYS720914 HIO720911:HIO720914 HSK720911:HSK720914 ICG720911:ICG720914 IMC720911:IMC720914 IVY720911:IVY720914 JFU720911:JFU720914 JPQ720911:JPQ720914 JZM720911:JZM720914 KJI720911:KJI720914 KTE720911:KTE720914 LDA720911:LDA720914 LMW720911:LMW720914 LWS720911:LWS720914 MGO720911:MGO720914 MQK720911:MQK720914 NAG720911:NAG720914 NKC720911:NKC720914 NTY720911:NTY720914 ODU720911:ODU720914 ONQ720911:ONQ720914 OXM720911:OXM720914 PHI720911:PHI720914 PRE720911:PRE720914 QBA720911:QBA720914 QKW720911:QKW720914 QUS720911:QUS720914 REO720911:REO720914 ROK720911:ROK720914 RYG720911:RYG720914 SIC720911:SIC720914 SRY720911:SRY720914 TBU720911:TBU720914 TLQ720911:TLQ720914 TVM720911:TVM720914 UFI720911:UFI720914 UPE720911:UPE720914 UZA720911:UZA720914 VIW720911:VIW720914 VSS720911:VSS720914 WCO720911:WCO720914 WMK720911:WMK720914 WWG720911:WWG720914 Y786447:Y786450 JU786447:JU786450 TQ786447:TQ786450 ADM786447:ADM786450 ANI786447:ANI786450 AXE786447:AXE786450 BHA786447:BHA786450 BQW786447:BQW786450 CAS786447:CAS786450 CKO786447:CKO786450 CUK786447:CUK786450 DEG786447:DEG786450 DOC786447:DOC786450 DXY786447:DXY786450 EHU786447:EHU786450 ERQ786447:ERQ786450 FBM786447:FBM786450 FLI786447:FLI786450 FVE786447:FVE786450 GFA786447:GFA786450 GOW786447:GOW786450 GYS786447:GYS786450 HIO786447:HIO786450 HSK786447:HSK786450 ICG786447:ICG786450 IMC786447:IMC786450 IVY786447:IVY786450 JFU786447:JFU786450 JPQ786447:JPQ786450 JZM786447:JZM786450 KJI786447:KJI786450 KTE786447:KTE786450 LDA786447:LDA786450 LMW786447:LMW786450 LWS786447:LWS786450 MGO786447:MGO786450 MQK786447:MQK786450 NAG786447:NAG786450 NKC786447:NKC786450 NTY786447:NTY786450 ODU786447:ODU786450 ONQ786447:ONQ786450 OXM786447:OXM786450 PHI786447:PHI786450 PRE786447:PRE786450 QBA786447:QBA786450 QKW786447:QKW786450 QUS786447:QUS786450 REO786447:REO786450 ROK786447:ROK786450 RYG786447:RYG786450 SIC786447:SIC786450 SRY786447:SRY786450 TBU786447:TBU786450 TLQ786447:TLQ786450 TVM786447:TVM786450 UFI786447:UFI786450 UPE786447:UPE786450 UZA786447:UZA786450 VIW786447:VIW786450 VSS786447:VSS786450 WCO786447:WCO786450 WMK786447:WMK786450 WWG786447:WWG786450 Y851983:Y851986 JU851983:JU851986 TQ851983:TQ851986 ADM851983:ADM851986 ANI851983:ANI851986 AXE851983:AXE851986 BHA851983:BHA851986 BQW851983:BQW851986 CAS851983:CAS851986 CKO851983:CKO851986 CUK851983:CUK851986 DEG851983:DEG851986 DOC851983:DOC851986 DXY851983:DXY851986 EHU851983:EHU851986 ERQ851983:ERQ851986 FBM851983:FBM851986 FLI851983:FLI851986 FVE851983:FVE851986 GFA851983:GFA851986 GOW851983:GOW851986 GYS851983:GYS851986 HIO851983:HIO851986 HSK851983:HSK851986 ICG851983:ICG851986 IMC851983:IMC851986 IVY851983:IVY851986 JFU851983:JFU851986 JPQ851983:JPQ851986 JZM851983:JZM851986 KJI851983:KJI851986 KTE851983:KTE851986 LDA851983:LDA851986 LMW851983:LMW851986 LWS851983:LWS851986 MGO851983:MGO851986 MQK851983:MQK851986 NAG851983:NAG851986 NKC851983:NKC851986 NTY851983:NTY851986 ODU851983:ODU851986 ONQ851983:ONQ851986 OXM851983:OXM851986 PHI851983:PHI851986 PRE851983:PRE851986 QBA851983:QBA851986 QKW851983:QKW851986 QUS851983:QUS851986 REO851983:REO851986 ROK851983:ROK851986 RYG851983:RYG851986 SIC851983:SIC851986 SRY851983:SRY851986 TBU851983:TBU851986 TLQ851983:TLQ851986 TVM851983:TVM851986 UFI851983:UFI851986 UPE851983:UPE851986 UZA851983:UZA851986 VIW851983:VIW851986 VSS851983:VSS851986 WCO851983:WCO851986 WMK851983:WMK851986 WWG851983:WWG851986 Y917519:Y917522 JU917519:JU917522 TQ917519:TQ917522 ADM917519:ADM917522 ANI917519:ANI917522 AXE917519:AXE917522 BHA917519:BHA917522 BQW917519:BQW917522 CAS917519:CAS917522 CKO917519:CKO917522 CUK917519:CUK917522 DEG917519:DEG917522 DOC917519:DOC917522 DXY917519:DXY917522 EHU917519:EHU917522 ERQ917519:ERQ917522 FBM917519:FBM917522 FLI917519:FLI917522 FVE917519:FVE917522 GFA917519:GFA917522 GOW917519:GOW917522 GYS917519:GYS917522 HIO917519:HIO917522 HSK917519:HSK917522 ICG917519:ICG917522 IMC917519:IMC917522 IVY917519:IVY917522 JFU917519:JFU917522 JPQ917519:JPQ917522 JZM917519:JZM917522 KJI917519:KJI917522 KTE917519:KTE917522 LDA917519:LDA917522 LMW917519:LMW917522 LWS917519:LWS917522 MGO917519:MGO917522 MQK917519:MQK917522 NAG917519:NAG917522 NKC917519:NKC917522 NTY917519:NTY917522 ODU917519:ODU917522 ONQ917519:ONQ917522 OXM917519:OXM917522 PHI917519:PHI917522 PRE917519:PRE917522 QBA917519:QBA917522 QKW917519:QKW917522 QUS917519:QUS917522 REO917519:REO917522 ROK917519:ROK917522 RYG917519:RYG917522 SIC917519:SIC917522 SRY917519:SRY917522 TBU917519:TBU917522 TLQ917519:TLQ917522 TVM917519:TVM917522 UFI917519:UFI917522 UPE917519:UPE917522 UZA917519:UZA917522 VIW917519:VIW917522 VSS917519:VSS917522 WCO917519:WCO917522 WMK917519:WMK917522 WWG917519:WWG917522 Y983055:Y983058 JU983055:JU983058 TQ983055:TQ983058 ADM983055:ADM983058 ANI983055:ANI983058 AXE983055:AXE983058 BHA983055:BHA983058 BQW983055:BQW983058 CAS983055:CAS983058 CKO983055:CKO983058 CUK983055:CUK983058 DEG983055:DEG983058 DOC983055:DOC983058 DXY983055:DXY983058 EHU983055:EHU983058 ERQ983055:ERQ983058 FBM983055:FBM983058 FLI983055:FLI983058 FVE983055:FVE983058 GFA983055:GFA983058 GOW983055:GOW983058 GYS983055:GYS983058 HIO983055:HIO983058 HSK983055:HSK983058 ICG983055:ICG983058 IMC983055:IMC983058 IVY983055:IVY983058 JFU983055:JFU983058 JPQ983055:JPQ983058 JZM983055:JZM983058 KJI983055:KJI983058 KTE983055:KTE983058 LDA983055:LDA983058 LMW983055:LMW983058 LWS983055:LWS983058 MGO983055:MGO983058 MQK983055:MQK983058 NAG983055:NAG983058 NKC983055:NKC983058 NTY983055:NTY983058 ODU983055:ODU983058 ONQ983055:ONQ983058 OXM983055:OXM983058 PHI983055:PHI983058 PRE983055:PRE983058 QBA983055:QBA983058 QKW983055:QKW983058 QUS983055:QUS983058 REO983055:REO983058 ROK983055:ROK983058 RYG983055:RYG983058 SIC983055:SIC983058 SRY983055:SRY983058 TBU983055:TBU983058 TLQ983055:TLQ983058 TVM983055:TVM983058 UFI983055:UFI983058 UPE983055:UPE983058 UZA983055:UZA983058 VIW983055:VIW983058 VSS983055:VSS983058 WCO983055:WCO983058 WMK983055:WMK983058 WWG983055:WWG983058 AK30:AK35 KG30:KG35 UC30:UC35 ADY30:ADY35 ANU30:ANU35 AXQ30:AXQ35 BHM30:BHM35 BRI30:BRI35 CBE30:CBE35 CLA30:CLA35 CUW30:CUW35 DES30:DES35 DOO30:DOO35 DYK30:DYK35 EIG30:EIG35 ESC30:ESC35 FBY30:FBY35 FLU30:FLU35 FVQ30:FVQ35 GFM30:GFM35 GPI30:GPI35 GZE30:GZE35 HJA30:HJA35 HSW30:HSW35 ICS30:ICS35 IMO30:IMO35 IWK30:IWK35 JGG30:JGG35 JQC30:JQC35 JZY30:JZY35 KJU30:KJU35 KTQ30:KTQ35 LDM30:LDM35 LNI30:LNI35 LXE30:LXE35 MHA30:MHA35 MQW30:MQW35 NAS30:NAS35 NKO30:NKO35 NUK30:NUK35 OEG30:OEG35 OOC30:OOC35 OXY30:OXY35 PHU30:PHU35 PRQ30:PRQ35 QBM30:QBM35 QLI30:QLI35 QVE30:QVE35 RFA30:RFA35 ROW30:ROW35 RYS30:RYS35 SIO30:SIO35 SSK30:SSK35 TCG30:TCG35 TMC30:TMC35 TVY30:TVY35 UFU30:UFU35 UPQ30:UPQ35 UZM30:UZM35 VJI30:VJI35 VTE30:VTE35 WDA30:WDA35 WMW30:WMW35 WWS30:WWS35 AK65566:AK65571 KG65566:KG65571 UC65566:UC65571 ADY65566:ADY65571 ANU65566:ANU65571 AXQ65566:AXQ65571 BHM65566:BHM65571 BRI65566:BRI65571 CBE65566:CBE65571 CLA65566:CLA65571 CUW65566:CUW65571 DES65566:DES65571 DOO65566:DOO65571 DYK65566:DYK65571 EIG65566:EIG65571 ESC65566:ESC65571 FBY65566:FBY65571 FLU65566:FLU65571 FVQ65566:FVQ65571 GFM65566:GFM65571 GPI65566:GPI65571 GZE65566:GZE65571 HJA65566:HJA65571 HSW65566:HSW65571 ICS65566:ICS65571 IMO65566:IMO65571 IWK65566:IWK65571 JGG65566:JGG65571 JQC65566:JQC65571 JZY65566:JZY65571 KJU65566:KJU65571 KTQ65566:KTQ65571 LDM65566:LDM65571 LNI65566:LNI65571 LXE65566:LXE65571 MHA65566:MHA65571 MQW65566:MQW65571 NAS65566:NAS65571 NKO65566:NKO65571 NUK65566:NUK65571 OEG65566:OEG65571 OOC65566:OOC65571 OXY65566:OXY65571 PHU65566:PHU65571 PRQ65566:PRQ65571 QBM65566:QBM65571 QLI65566:QLI65571 QVE65566:QVE65571 RFA65566:RFA65571 ROW65566:ROW65571 RYS65566:RYS65571 SIO65566:SIO65571 SSK65566:SSK65571 TCG65566:TCG65571 TMC65566:TMC65571 TVY65566:TVY65571 UFU65566:UFU65571 UPQ65566:UPQ65571 UZM65566:UZM65571 VJI65566:VJI65571 VTE65566:VTE65571 WDA65566:WDA65571 WMW65566:WMW65571 WWS65566:WWS65571 AK131102:AK131107 KG131102:KG131107 UC131102:UC131107 ADY131102:ADY131107 ANU131102:ANU131107 AXQ131102:AXQ131107 BHM131102:BHM131107 BRI131102:BRI131107 CBE131102:CBE131107 CLA131102:CLA131107 CUW131102:CUW131107 DES131102:DES131107 DOO131102:DOO131107 DYK131102:DYK131107 EIG131102:EIG131107 ESC131102:ESC131107 FBY131102:FBY131107 FLU131102:FLU131107 FVQ131102:FVQ131107 GFM131102:GFM131107 GPI131102:GPI131107 GZE131102:GZE131107 HJA131102:HJA131107 HSW131102:HSW131107 ICS131102:ICS131107 IMO131102:IMO131107 IWK131102:IWK131107 JGG131102:JGG131107 JQC131102:JQC131107 JZY131102:JZY131107 KJU131102:KJU131107 KTQ131102:KTQ131107 LDM131102:LDM131107 LNI131102:LNI131107 LXE131102:LXE131107 MHA131102:MHA131107 MQW131102:MQW131107 NAS131102:NAS131107 NKO131102:NKO131107 NUK131102:NUK131107 OEG131102:OEG131107 OOC131102:OOC131107 OXY131102:OXY131107 PHU131102:PHU131107 PRQ131102:PRQ131107 QBM131102:QBM131107 QLI131102:QLI131107 QVE131102:QVE131107 RFA131102:RFA131107 ROW131102:ROW131107 RYS131102:RYS131107 SIO131102:SIO131107 SSK131102:SSK131107 TCG131102:TCG131107 TMC131102:TMC131107 TVY131102:TVY131107 UFU131102:UFU131107 UPQ131102:UPQ131107 UZM131102:UZM131107 VJI131102:VJI131107 VTE131102:VTE131107 WDA131102:WDA131107 WMW131102:WMW131107 WWS131102:WWS131107 AK196638:AK196643 KG196638:KG196643 UC196638:UC196643 ADY196638:ADY196643 ANU196638:ANU196643 AXQ196638:AXQ196643 BHM196638:BHM196643 BRI196638:BRI196643 CBE196638:CBE196643 CLA196638:CLA196643 CUW196638:CUW196643 DES196638:DES196643 DOO196638:DOO196643 DYK196638:DYK196643 EIG196638:EIG196643 ESC196638:ESC196643 FBY196638:FBY196643 FLU196638:FLU196643 FVQ196638:FVQ196643 GFM196638:GFM196643 GPI196638:GPI196643 GZE196638:GZE196643 HJA196638:HJA196643 HSW196638:HSW196643 ICS196638:ICS196643 IMO196638:IMO196643 IWK196638:IWK196643 JGG196638:JGG196643 JQC196638:JQC196643 JZY196638:JZY196643 KJU196638:KJU196643 KTQ196638:KTQ196643 LDM196638:LDM196643 LNI196638:LNI196643 LXE196638:LXE196643 MHA196638:MHA196643 MQW196638:MQW196643 NAS196638:NAS196643 NKO196638:NKO196643 NUK196638:NUK196643 OEG196638:OEG196643 OOC196638:OOC196643 OXY196638:OXY196643 PHU196638:PHU196643 PRQ196638:PRQ196643 QBM196638:QBM196643 QLI196638:QLI196643 QVE196638:QVE196643 RFA196638:RFA196643 ROW196638:ROW196643 RYS196638:RYS196643 SIO196638:SIO196643 SSK196638:SSK196643 TCG196638:TCG196643 TMC196638:TMC196643 TVY196638:TVY196643 UFU196638:UFU196643 UPQ196638:UPQ196643 UZM196638:UZM196643 VJI196638:VJI196643 VTE196638:VTE196643 WDA196638:WDA196643 WMW196638:WMW196643 WWS196638:WWS196643 AK262174:AK262179 KG262174:KG262179 UC262174:UC262179 ADY262174:ADY262179 ANU262174:ANU262179 AXQ262174:AXQ262179 BHM262174:BHM262179 BRI262174:BRI262179 CBE262174:CBE262179 CLA262174:CLA262179 CUW262174:CUW262179 DES262174:DES262179 DOO262174:DOO262179 DYK262174:DYK262179 EIG262174:EIG262179 ESC262174:ESC262179 FBY262174:FBY262179 FLU262174:FLU262179 FVQ262174:FVQ262179 GFM262174:GFM262179 GPI262174:GPI262179 GZE262174:GZE262179 HJA262174:HJA262179 HSW262174:HSW262179 ICS262174:ICS262179 IMO262174:IMO262179 IWK262174:IWK262179 JGG262174:JGG262179 JQC262174:JQC262179 JZY262174:JZY262179 KJU262174:KJU262179 KTQ262174:KTQ262179 LDM262174:LDM262179 LNI262174:LNI262179 LXE262174:LXE262179 MHA262174:MHA262179 MQW262174:MQW262179 NAS262174:NAS262179 NKO262174:NKO262179 NUK262174:NUK262179 OEG262174:OEG262179 OOC262174:OOC262179 OXY262174:OXY262179 PHU262174:PHU262179 PRQ262174:PRQ262179 QBM262174:QBM262179 QLI262174:QLI262179 QVE262174:QVE262179 RFA262174:RFA262179 ROW262174:ROW262179 RYS262174:RYS262179 SIO262174:SIO262179 SSK262174:SSK262179 TCG262174:TCG262179 TMC262174:TMC262179 TVY262174:TVY262179 UFU262174:UFU262179 UPQ262174:UPQ262179 UZM262174:UZM262179 VJI262174:VJI262179 VTE262174:VTE262179 WDA262174:WDA262179 WMW262174:WMW262179 WWS262174:WWS262179 AK327710:AK327715 KG327710:KG327715 UC327710:UC327715 ADY327710:ADY327715 ANU327710:ANU327715 AXQ327710:AXQ327715 BHM327710:BHM327715 BRI327710:BRI327715 CBE327710:CBE327715 CLA327710:CLA327715 CUW327710:CUW327715 DES327710:DES327715 DOO327710:DOO327715 DYK327710:DYK327715 EIG327710:EIG327715 ESC327710:ESC327715 FBY327710:FBY327715 FLU327710:FLU327715 FVQ327710:FVQ327715 GFM327710:GFM327715 GPI327710:GPI327715 GZE327710:GZE327715 HJA327710:HJA327715 HSW327710:HSW327715 ICS327710:ICS327715 IMO327710:IMO327715 IWK327710:IWK327715 JGG327710:JGG327715 JQC327710:JQC327715 JZY327710:JZY327715 KJU327710:KJU327715 KTQ327710:KTQ327715 LDM327710:LDM327715 LNI327710:LNI327715 LXE327710:LXE327715 MHA327710:MHA327715 MQW327710:MQW327715 NAS327710:NAS327715 NKO327710:NKO327715 NUK327710:NUK327715 OEG327710:OEG327715 OOC327710:OOC327715 OXY327710:OXY327715 PHU327710:PHU327715 PRQ327710:PRQ327715 QBM327710:QBM327715 QLI327710:QLI327715 QVE327710:QVE327715 RFA327710:RFA327715 ROW327710:ROW327715 RYS327710:RYS327715 SIO327710:SIO327715 SSK327710:SSK327715 TCG327710:TCG327715 TMC327710:TMC327715 TVY327710:TVY327715 UFU327710:UFU327715 UPQ327710:UPQ327715 UZM327710:UZM327715 VJI327710:VJI327715 VTE327710:VTE327715 WDA327710:WDA327715 WMW327710:WMW327715 WWS327710:WWS327715 AK393246:AK393251 KG393246:KG393251 UC393246:UC393251 ADY393246:ADY393251 ANU393246:ANU393251 AXQ393246:AXQ393251 BHM393246:BHM393251 BRI393246:BRI393251 CBE393246:CBE393251 CLA393246:CLA393251 CUW393246:CUW393251 DES393246:DES393251 DOO393246:DOO393251 DYK393246:DYK393251 EIG393246:EIG393251 ESC393246:ESC393251 FBY393246:FBY393251 FLU393246:FLU393251 FVQ393246:FVQ393251 GFM393246:GFM393251 GPI393246:GPI393251 GZE393246:GZE393251 HJA393246:HJA393251 HSW393246:HSW393251 ICS393246:ICS393251 IMO393246:IMO393251 IWK393246:IWK393251 JGG393246:JGG393251 JQC393246:JQC393251 JZY393246:JZY393251 KJU393246:KJU393251 KTQ393246:KTQ393251 LDM393246:LDM393251 LNI393246:LNI393251 LXE393246:LXE393251 MHA393246:MHA393251 MQW393246:MQW393251 NAS393246:NAS393251 NKO393246:NKO393251 NUK393246:NUK393251 OEG393246:OEG393251 OOC393246:OOC393251 OXY393246:OXY393251 PHU393246:PHU393251 PRQ393246:PRQ393251 QBM393246:QBM393251 QLI393246:QLI393251 QVE393246:QVE393251 RFA393246:RFA393251 ROW393246:ROW393251 RYS393246:RYS393251 SIO393246:SIO393251 SSK393246:SSK393251 TCG393246:TCG393251 TMC393246:TMC393251 TVY393246:TVY393251 UFU393246:UFU393251 UPQ393246:UPQ393251 UZM393246:UZM393251 VJI393246:VJI393251 VTE393246:VTE393251 WDA393246:WDA393251 WMW393246:WMW393251 WWS393246:WWS393251 AK458782:AK458787 KG458782:KG458787 UC458782:UC458787 ADY458782:ADY458787 ANU458782:ANU458787 AXQ458782:AXQ458787 BHM458782:BHM458787 BRI458782:BRI458787 CBE458782:CBE458787 CLA458782:CLA458787 CUW458782:CUW458787 DES458782:DES458787 DOO458782:DOO458787 DYK458782:DYK458787 EIG458782:EIG458787 ESC458782:ESC458787 FBY458782:FBY458787 FLU458782:FLU458787 FVQ458782:FVQ458787 GFM458782:GFM458787 GPI458782:GPI458787 GZE458782:GZE458787 HJA458782:HJA458787 HSW458782:HSW458787 ICS458782:ICS458787 IMO458782:IMO458787 IWK458782:IWK458787 JGG458782:JGG458787 JQC458782:JQC458787 JZY458782:JZY458787 KJU458782:KJU458787 KTQ458782:KTQ458787 LDM458782:LDM458787 LNI458782:LNI458787 LXE458782:LXE458787 MHA458782:MHA458787 MQW458782:MQW458787 NAS458782:NAS458787 NKO458782:NKO458787 NUK458782:NUK458787 OEG458782:OEG458787 OOC458782:OOC458787 OXY458782:OXY458787 PHU458782:PHU458787 PRQ458782:PRQ458787 QBM458782:QBM458787 QLI458782:QLI458787 QVE458782:QVE458787 RFA458782:RFA458787 ROW458782:ROW458787 RYS458782:RYS458787 SIO458782:SIO458787 SSK458782:SSK458787 TCG458782:TCG458787 TMC458782:TMC458787 TVY458782:TVY458787 UFU458782:UFU458787 UPQ458782:UPQ458787 UZM458782:UZM458787 VJI458782:VJI458787 VTE458782:VTE458787 WDA458782:WDA458787 WMW458782:WMW458787 WWS458782:WWS458787 AK524318:AK524323 KG524318:KG524323 UC524318:UC524323 ADY524318:ADY524323 ANU524318:ANU524323 AXQ524318:AXQ524323 BHM524318:BHM524323 BRI524318:BRI524323 CBE524318:CBE524323 CLA524318:CLA524323 CUW524318:CUW524323 DES524318:DES524323 DOO524318:DOO524323 DYK524318:DYK524323 EIG524318:EIG524323 ESC524318:ESC524323 FBY524318:FBY524323 FLU524318:FLU524323 FVQ524318:FVQ524323 GFM524318:GFM524323 GPI524318:GPI524323 GZE524318:GZE524323 HJA524318:HJA524323 HSW524318:HSW524323 ICS524318:ICS524323 IMO524318:IMO524323 IWK524318:IWK524323 JGG524318:JGG524323 JQC524318:JQC524323 JZY524318:JZY524323 KJU524318:KJU524323 KTQ524318:KTQ524323 LDM524318:LDM524323 LNI524318:LNI524323 LXE524318:LXE524323 MHA524318:MHA524323 MQW524318:MQW524323 NAS524318:NAS524323 NKO524318:NKO524323 NUK524318:NUK524323 OEG524318:OEG524323 OOC524318:OOC524323 OXY524318:OXY524323 PHU524318:PHU524323 PRQ524318:PRQ524323 QBM524318:QBM524323 QLI524318:QLI524323 QVE524318:QVE524323 RFA524318:RFA524323 ROW524318:ROW524323 RYS524318:RYS524323 SIO524318:SIO524323 SSK524318:SSK524323 TCG524318:TCG524323 TMC524318:TMC524323 TVY524318:TVY524323 UFU524318:UFU524323 UPQ524318:UPQ524323 UZM524318:UZM524323 VJI524318:VJI524323 VTE524318:VTE524323 WDA524318:WDA524323 WMW524318:WMW524323 WWS524318:WWS524323 AK589854:AK589859 KG589854:KG589859 UC589854:UC589859 ADY589854:ADY589859 ANU589854:ANU589859 AXQ589854:AXQ589859 BHM589854:BHM589859 BRI589854:BRI589859 CBE589854:CBE589859 CLA589854:CLA589859 CUW589854:CUW589859 DES589854:DES589859 DOO589854:DOO589859 DYK589854:DYK589859 EIG589854:EIG589859 ESC589854:ESC589859 FBY589854:FBY589859 FLU589854:FLU589859 FVQ589854:FVQ589859 GFM589854:GFM589859 GPI589854:GPI589859 GZE589854:GZE589859 HJA589854:HJA589859 HSW589854:HSW589859 ICS589854:ICS589859 IMO589854:IMO589859 IWK589854:IWK589859 JGG589854:JGG589859 JQC589854:JQC589859 JZY589854:JZY589859 KJU589854:KJU589859 KTQ589854:KTQ589859 LDM589854:LDM589859 LNI589854:LNI589859 LXE589854:LXE589859 MHA589854:MHA589859 MQW589854:MQW589859 NAS589854:NAS589859 NKO589854:NKO589859 NUK589854:NUK589859 OEG589854:OEG589859 OOC589854:OOC589859 OXY589854:OXY589859 PHU589854:PHU589859 PRQ589854:PRQ589859 QBM589854:QBM589859 QLI589854:QLI589859 QVE589854:QVE589859 RFA589854:RFA589859 ROW589854:ROW589859 RYS589854:RYS589859 SIO589854:SIO589859 SSK589854:SSK589859 TCG589854:TCG589859 TMC589854:TMC589859 TVY589854:TVY589859 UFU589854:UFU589859 UPQ589854:UPQ589859 UZM589854:UZM589859 VJI589854:VJI589859 VTE589854:VTE589859 WDA589854:WDA589859 WMW589854:WMW589859 WWS589854:WWS589859 AK655390:AK655395 KG655390:KG655395 UC655390:UC655395 ADY655390:ADY655395 ANU655390:ANU655395 AXQ655390:AXQ655395 BHM655390:BHM655395 BRI655390:BRI655395 CBE655390:CBE655395 CLA655390:CLA655395 CUW655390:CUW655395 DES655390:DES655395 DOO655390:DOO655395 DYK655390:DYK655395 EIG655390:EIG655395 ESC655390:ESC655395 FBY655390:FBY655395 FLU655390:FLU655395 FVQ655390:FVQ655395 GFM655390:GFM655395 GPI655390:GPI655395 GZE655390:GZE655395 HJA655390:HJA655395 HSW655390:HSW655395 ICS655390:ICS655395 IMO655390:IMO655395 IWK655390:IWK655395 JGG655390:JGG655395 JQC655390:JQC655395 JZY655390:JZY655395 KJU655390:KJU655395 KTQ655390:KTQ655395 LDM655390:LDM655395 LNI655390:LNI655395 LXE655390:LXE655395 MHA655390:MHA655395 MQW655390:MQW655395 NAS655390:NAS655395 NKO655390:NKO655395 NUK655390:NUK655395 OEG655390:OEG655395 OOC655390:OOC655395 OXY655390:OXY655395 PHU655390:PHU655395 PRQ655390:PRQ655395 QBM655390:QBM655395 QLI655390:QLI655395 QVE655390:QVE655395 RFA655390:RFA655395 ROW655390:ROW655395 RYS655390:RYS655395 SIO655390:SIO655395 SSK655390:SSK655395 TCG655390:TCG655395 TMC655390:TMC655395 TVY655390:TVY655395 UFU655390:UFU655395 UPQ655390:UPQ655395 UZM655390:UZM655395 VJI655390:VJI655395 VTE655390:VTE655395 WDA655390:WDA655395 WMW655390:WMW655395 WWS655390:WWS655395 AK720926:AK720931 KG720926:KG720931 UC720926:UC720931 ADY720926:ADY720931 ANU720926:ANU720931 AXQ720926:AXQ720931 BHM720926:BHM720931 BRI720926:BRI720931 CBE720926:CBE720931 CLA720926:CLA720931 CUW720926:CUW720931 DES720926:DES720931 DOO720926:DOO720931 DYK720926:DYK720931 EIG720926:EIG720931 ESC720926:ESC720931 FBY720926:FBY720931 FLU720926:FLU720931 FVQ720926:FVQ720931 GFM720926:GFM720931 GPI720926:GPI720931 GZE720926:GZE720931 HJA720926:HJA720931 HSW720926:HSW720931 ICS720926:ICS720931 IMO720926:IMO720931 IWK720926:IWK720931 JGG720926:JGG720931 JQC720926:JQC720931 JZY720926:JZY720931 KJU720926:KJU720931 KTQ720926:KTQ720931 LDM720926:LDM720931 LNI720926:LNI720931 LXE720926:LXE720931 MHA720926:MHA720931 MQW720926:MQW720931 NAS720926:NAS720931 NKO720926:NKO720931 NUK720926:NUK720931 OEG720926:OEG720931 OOC720926:OOC720931 OXY720926:OXY720931 PHU720926:PHU720931 PRQ720926:PRQ720931 QBM720926:QBM720931 QLI720926:QLI720931 QVE720926:QVE720931 RFA720926:RFA720931 ROW720926:ROW720931 RYS720926:RYS720931 SIO720926:SIO720931 SSK720926:SSK720931 TCG720926:TCG720931 TMC720926:TMC720931 TVY720926:TVY720931 UFU720926:UFU720931 UPQ720926:UPQ720931 UZM720926:UZM720931 VJI720926:VJI720931 VTE720926:VTE720931 WDA720926:WDA720931 WMW720926:WMW720931 WWS720926:WWS720931 AK786462:AK786467 KG786462:KG786467 UC786462:UC786467 ADY786462:ADY786467 ANU786462:ANU786467 AXQ786462:AXQ786467 BHM786462:BHM786467 BRI786462:BRI786467 CBE786462:CBE786467 CLA786462:CLA786467 CUW786462:CUW786467 DES786462:DES786467 DOO786462:DOO786467 DYK786462:DYK786467 EIG786462:EIG786467 ESC786462:ESC786467 FBY786462:FBY786467 FLU786462:FLU786467 FVQ786462:FVQ786467 GFM786462:GFM786467 GPI786462:GPI786467 GZE786462:GZE786467 HJA786462:HJA786467 HSW786462:HSW786467 ICS786462:ICS786467 IMO786462:IMO786467 IWK786462:IWK786467 JGG786462:JGG786467 JQC786462:JQC786467 JZY786462:JZY786467 KJU786462:KJU786467 KTQ786462:KTQ786467 LDM786462:LDM786467 LNI786462:LNI786467 LXE786462:LXE786467 MHA786462:MHA786467 MQW786462:MQW786467 NAS786462:NAS786467 NKO786462:NKO786467 NUK786462:NUK786467 OEG786462:OEG786467 OOC786462:OOC786467 OXY786462:OXY786467 PHU786462:PHU786467 PRQ786462:PRQ786467 QBM786462:QBM786467 QLI786462:QLI786467 QVE786462:QVE786467 RFA786462:RFA786467 ROW786462:ROW786467 RYS786462:RYS786467 SIO786462:SIO786467 SSK786462:SSK786467 TCG786462:TCG786467 TMC786462:TMC786467 TVY786462:TVY786467 UFU786462:UFU786467 UPQ786462:UPQ786467 UZM786462:UZM786467 VJI786462:VJI786467 VTE786462:VTE786467 WDA786462:WDA786467 WMW786462:WMW786467 WWS786462:WWS786467 AK851998:AK852003 KG851998:KG852003 UC851998:UC852003 ADY851998:ADY852003 ANU851998:ANU852003 AXQ851998:AXQ852003 BHM851998:BHM852003 BRI851998:BRI852003 CBE851998:CBE852003 CLA851998:CLA852003 CUW851998:CUW852003 DES851998:DES852003 DOO851998:DOO852003 DYK851998:DYK852003 EIG851998:EIG852003 ESC851998:ESC852003 FBY851998:FBY852003 FLU851998:FLU852003 FVQ851998:FVQ852003 GFM851998:GFM852003 GPI851998:GPI852003 GZE851998:GZE852003 HJA851998:HJA852003 HSW851998:HSW852003 ICS851998:ICS852003 IMO851998:IMO852003 IWK851998:IWK852003 JGG851998:JGG852003 JQC851998:JQC852003 JZY851998:JZY852003 KJU851998:KJU852003 KTQ851998:KTQ852003 LDM851998:LDM852003 LNI851998:LNI852003 LXE851998:LXE852003 MHA851998:MHA852003 MQW851998:MQW852003 NAS851998:NAS852003 NKO851998:NKO852003 NUK851998:NUK852003 OEG851998:OEG852003 OOC851998:OOC852003 OXY851998:OXY852003 PHU851998:PHU852003 PRQ851998:PRQ852003 QBM851998:QBM852003 QLI851998:QLI852003 QVE851998:QVE852003 RFA851998:RFA852003 ROW851998:ROW852003 RYS851998:RYS852003 SIO851998:SIO852003 SSK851998:SSK852003 TCG851998:TCG852003 TMC851998:TMC852003 TVY851998:TVY852003 UFU851998:UFU852003 UPQ851998:UPQ852003 UZM851998:UZM852003 VJI851998:VJI852003 VTE851998:VTE852003 WDA851998:WDA852003 WMW851998:WMW852003 WWS851998:WWS852003 AK917534:AK917539 KG917534:KG917539 UC917534:UC917539 ADY917534:ADY917539 ANU917534:ANU917539 AXQ917534:AXQ917539 BHM917534:BHM917539 BRI917534:BRI917539 CBE917534:CBE917539 CLA917534:CLA917539 CUW917534:CUW917539 DES917534:DES917539 DOO917534:DOO917539 DYK917534:DYK917539 EIG917534:EIG917539 ESC917534:ESC917539 FBY917534:FBY917539 FLU917534:FLU917539 FVQ917534:FVQ917539 GFM917534:GFM917539 GPI917534:GPI917539 GZE917534:GZE917539 HJA917534:HJA917539 HSW917534:HSW917539 ICS917534:ICS917539 IMO917534:IMO917539 IWK917534:IWK917539 JGG917534:JGG917539 JQC917534:JQC917539 JZY917534:JZY917539 KJU917534:KJU917539 KTQ917534:KTQ917539 LDM917534:LDM917539 LNI917534:LNI917539 LXE917534:LXE917539 MHA917534:MHA917539 MQW917534:MQW917539 NAS917534:NAS917539 NKO917534:NKO917539 NUK917534:NUK917539 OEG917534:OEG917539 OOC917534:OOC917539 OXY917534:OXY917539 PHU917534:PHU917539 PRQ917534:PRQ917539 QBM917534:QBM917539 QLI917534:QLI917539 QVE917534:QVE917539 RFA917534:RFA917539 ROW917534:ROW917539 RYS917534:RYS917539 SIO917534:SIO917539 SSK917534:SSK917539 TCG917534:TCG917539 TMC917534:TMC917539 TVY917534:TVY917539 UFU917534:UFU917539 UPQ917534:UPQ917539 UZM917534:UZM917539 VJI917534:VJI917539 VTE917534:VTE917539 WDA917534:WDA917539 WMW917534:WMW917539 WWS917534:WWS917539 AK983070:AK983075 KG983070:KG983075 UC983070:UC983075 ADY983070:ADY983075 ANU983070:ANU983075 AXQ983070:AXQ983075 BHM983070:BHM983075 BRI983070:BRI983075 CBE983070:CBE983075 CLA983070:CLA983075 CUW983070:CUW983075 DES983070:DES983075 DOO983070:DOO983075 DYK983070:DYK983075 EIG983070:EIG983075 ESC983070:ESC983075 FBY983070:FBY983075 FLU983070:FLU983075 FVQ983070:FVQ983075 GFM983070:GFM983075 GPI983070:GPI983075 GZE983070:GZE983075 HJA983070:HJA983075 HSW983070:HSW983075 ICS983070:ICS983075 IMO983070:IMO983075 IWK983070:IWK983075 JGG983070:JGG983075 JQC983070:JQC983075 JZY983070:JZY983075 KJU983070:KJU983075 KTQ983070:KTQ983075 LDM983070:LDM983075 LNI983070:LNI983075 LXE983070:LXE983075 MHA983070:MHA983075 MQW983070:MQW983075 NAS983070:NAS983075 NKO983070:NKO983075 NUK983070:NUK983075 OEG983070:OEG983075 OOC983070:OOC983075 OXY983070:OXY983075 PHU983070:PHU983075 PRQ983070:PRQ983075 QBM983070:QBM983075 QLI983070:QLI983075 QVE983070:QVE983075 RFA983070:RFA983075 ROW983070:ROW983075 RYS983070:RYS983075 SIO983070:SIO983075 SSK983070:SSK983075 TCG983070:TCG983075 TMC983070:TMC983075 TVY983070:TVY983075 UFU983070:UFU983075 UPQ983070:UPQ983075 UZM983070:UZM983075 VJI983070:VJI983075 VTE983070:VTE983075 WDA983070:WDA983075 WMW983070:WMW983075 WWS983070:WWS983075 AK22:AK28 KG22:KG28 UC22:UC28 ADY22:ADY28 ANU22:ANU28 AXQ22:AXQ28 BHM22:BHM28 BRI22:BRI28 CBE22:CBE28 CLA22:CLA28 CUW22:CUW28 DES22:DES28 DOO22:DOO28 DYK22:DYK28 EIG22:EIG28 ESC22:ESC28 FBY22:FBY28 FLU22:FLU28 FVQ22:FVQ28 GFM22:GFM28 GPI22:GPI28 GZE22:GZE28 HJA22:HJA28 HSW22:HSW28 ICS22:ICS28 IMO22:IMO28 IWK22:IWK28 JGG22:JGG28 JQC22:JQC28 JZY22:JZY28 KJU22:KJU28 KTQ22:KTQ28 LDM22:LDM28 LNI22:LNI28 LXE22:LXE28 MHA22:MHA28 MQW22:MQW28 NAS22:NAS28 NKO22:NKO28 NUK22:NUK28 OEG22:OEG28 OOC22:OOC28 OXY22:OXY28 PHU22:PHU28 PRQ22:PRQ28 QBM22:QBM28 QLI22:QLI28 QVE22:QVE28 RFA22:RFA28 ROW22:ROW28 RYS22:RYS28 SIO22:SIO28 SSK22:SSK28 TCG22:TCG28 TMC22:TMC28 TVY22:TVY28 UFU22:UFU28 UPQ22:UPQ28 UZM22:UZM28 VJI22:VJI28 VTE22:VTE28 WDA22:WDA28 WMW22:WMW28 WWS22:WWS28 AK65558:AK65564 KG65558:KG65564 UC65558:UC65564 ADY65558:ADY65564 ANU65558:ANU65564 AXQ65558:AXQ65564 BHM65558:BHM65564 BRI65558:BRI65564 CBE65558:CBE65564 CLA65558:CLA65564 CUW65558:CUW65564 DES65558:DES65564 DOO65558:DOO65564 DYK65558:DYK65564 EIG65558:EIG65564 ESC65558:ESC65564 FBY65558:FBY65564 FLU65558:FLU65564 FVQ65558:FVQ65564 GFM65558:GFM65564 GPI65558:GPI65564 GZE65558:GZE65564 HJA65558:HJA65564 HSW65558:HSW65564 ICS65558:ICS65564 IMO65558:IMO65564 IWK65558:IWK65564 JGG65558:JGG65564 JQC65558:JQC65564 JZY65558:JZY65564 KJU65558:KJU65564 KTQ65558:KTQ65564 LDM65558:LDM65564 LNI65558:LNI65564 LXE65558:LXE65564 MHA65558:MHA65564 MQW65558:MQW65564 NAS65558:NAS65564 NKO65558:NKO65564 NUK65558:NUK65564 OEG65558:OEG65564 OOC65558:OOC65564 OXY65558:OXY65564 PHU65558:PHU65564 PRQ65558:PRQ65564 QBM65558:QBM65564 QLI65558:QLI65564 QVE65558:QVE65564 RFA65558:RFA65564 ROW65558:ROW65564 RYS65558:RYS65564 SIO65558:SIO65564 SSK65558:SSK65564 TCG65558:TCG65564 TMC65558:TMC65564 TVY65558:TVY65564 UFU65558:UFU65564 UPQ65558:UPQ65564 UZM65558:UZM65564 VJI65558:VJI65564 VTE65558:VTE65564 WDA65558:WDA65564 WMW65558:WMW65564 WWS65558:WWS65564 AK131094:AK131100 KG131094:KG131100 UC131094:UC131100 ADY131094:ADY131100 ANU131094:ANU131100 AXQ131094:AXQ131100 BHM131094:BHM131100 BRI131094:BRI131100 CBE131094:CBE131100 CLA131094:CLA131100 CUW131094:CUW131100 DES131094:DES131100 DOO131094:DOO131100 DYK131094:DYK131100 EIG131094:EIG131100 ESC131094:ESC131100 FBY131094:FBY131100 FLU131094:FLU131100 FVQ131094:FVQ131100 GFM131094:GFM131100 GPI131094:GPI131100 GZE131094:GZE131100 HJA131094:HJA131100 HSW131094:HSW131100 ICS131094:ICS131100 IMO131094:IMO131100 IWK131094:IWK131100 JGG131094:JGG131100 JQC131094:JQC131100 JZY131094:JZY131100 KJU131094:KJU131100 KTQ131094:KTQ131100 LDM131094:LDM131100 LNI131094:LNI131100 LXE131094:LXE131100 MHA131094:MHA131100 MQW131094:MQW131100 NAS131094:NAS131100 NKO131094:NKO131100 NUK131094:NUK131100 OEG131094:OEG131100 OOC131094:OOC131100 OXY131094:OXY131100 PHU131094:PHU131100 PRQ131094:PRQ131100 QBM131094:QBM131100 QLI131094:QLI131100 QVE131094:QVE131100 RFA131094:RFA131100 ROW131094:ROW131100 RYS131094:RYS131100 SIO131094:SIO131100 SSK131094:SSK131100 TCG131094:TCG131100 TMC131094:TMC131100 TVY131094:TVY131100 UFU131094:UFU131100 UPQ131094:UPQ131100 UZM131094:UZM131100 VJI131094:VJI131100 VTE131094:VTE131100 WDA131094:WDA131100 WMW131094:WMW131100 WWS131094:WWS131100 AK196630:AK196636 KG196630:KG196636 UC196630:UC196636 ADY196630:ADY196636 ANU196630:ANU196636 AXQ196630:AXQ196636 BHM196630:BHM196636 BRI196630:BRI196636 CBE196630:CBE196636 CLA196630:CLA196636 CUW196630:CUW196636 DES196630:DES196636 DOO196630:DOO196636 DYK196630:DYK196636 EIG196630:EIG196636 ESC196630:ESC196636 FBY196630:FBY196636 FLU196630:FLU196636 FVQ196630:FVQ196636 GFM196630:GFM196636 GPI196630:GPI196636 GZE196630:GZE196636 HJA196630:HJA196636 HSW196630:HSW196636 ICS196630:ICS196636 IMO196630:IMO196636 IWK196630:IWK196636 JGG196630:JGG196636 JQC196630:JQC196636 JZY196630:JZY196636 KJU196630:KJU196636 KTQ196630:KTQ196636 LDM196630:LDM196636 LNI196630:LNI196636 LXE196630:LXE196636 MHA196630:MHA196636 MQW196630:MQW196636 NAS196630:NAS196636 NKO196630:NKO196636 NUK196630:NUK196636 OEG196630:OEG196636 OOC196630:OOC196636 OXY196630:OXY196636 PHU196630:PHU196636 PRQ196630:PRQ196636 QBM196630:QBM196636 QLI196630:QLI196636 QVE196630:QVE196636 RFA196630:RFA196636 ROW196630:ROW196636 RYS196630:RYS196636 SIO196630:SIO196636 SSK196630:SSK196636 TCG196630:TCG196636 TMC196630:TMC196636 TVY196630:TVY196636 UFU196630:UFU196636 UPQ196630:UPQ196636 UZM196630:UZM196636 VJI196630:VJI196636 VTE196630:VTE196636 WDA196630:WDA196636 WMW196630:WMW196636 WWS196630:WWS196636 AK262166:AK262172 KG262166:KG262172 UC262166:UC262172 ADY262166:ADY262172 ANU262166:ANU262172 AXQ262166:AXQ262172 BHM262166:BHM262172 BRI262166:BRI262172 CBE262166:CBE262172 CLA262166:CLA262172 CUW262166:CUW262172 DES262166:DES262172 DOO262166:DOO262172 DYK262166:DYK262172 EIG262166:EIG262172 ESC262166:ESC262172 FBY262166:FBY262172 FLU262166:FLU262172 FVQ262166:FVQ262172 GFM262166:GFM262172 GPI262166:GPI262172 GZE262166:GZE262172 HJA262166:HJA262172 HSW262166:HSW262172 ICS262166:ICS262172 IMO262166:IMO262172 IWK262166:IWK262172 JGG262166:JGG262172 JQC262166:JQC262172 JZY262166:JZY262172 KJU262166:KJU262172 KTQ262166:KTQ262172 LDM262166:LDM262172 LNI262166:LNI262172 LXE262166:LXE262172 MHA262166:MHA262172 MQW262166:MQW262172 NAS262166:NAS262172 NKO262166:NKO262172 NUK262166:NUK262172 OEG262166:OEG262172 OOC262166:OOC262172 OXY262166:OXY262172 PHU262166:PHU262172 PRQ262166:PRQ262172 QBM262166:QBM262172 QLI262166:QLI262172 QVE262166:QVE262172 RFA262166:RFA262172 ROW262166:ROW262172 RYS262166:RYS262172 SIO262166:SIO262172 SSK262166:SSK262172 TCG262166:TCG262172 TMC262166:TMC262172 TVY262166:TVY262172 UFU262166:UFU262172 UPQ262166:UPQ262172 UZM262166:UZM262172 VJI262166:VJI262172 VTE262166:VTE262172 WDA262166:WDA262172 WMW262166:WMW262172 WWS262166:WWS262172 AK327702:AK327708 KG327702:KG327708 UC327702:UC327708 ADY327702:ADY327708 ANU327702:ANU327708 AXQ327702:AXQ327708 BHM327702:BHM327708 BRI327702:BRI327708 CBE327702:CBE327708 CLA327702:CLA327708 CUW327702:CUW327708 DES327702:DES327708 DOO327702:DOO327708 DYK327702:DYK327708 EIG327702:EIG327708 ESC327702:ESC327708 FBY327702:FBY327708 FLU327702:FLU327708 FVQ327702:FVQ327708 GFM327702:GFM327708 GPI327702:GPI327708 GZE327702:GZE327708 HJA327702:HJA327708 HSW327702:HSW327708 ICS327702:ICS327708 IMO327702:IMO327708 IWK327702:IWK327708 JGG327702:JGG327708 JQC327702:JQC327708 JZY327702:JZY327708 KJU327702:KJU327708 KTQ327702:KTQ327708 LDM327702:LDM327708 LNI327702:LNI327708 LXE327702:LXE327708 MHA327702:MHA327708 MQW327702:MQW327708 NAS327702:NAS327708 NKO327702:NKO327708 NUK327702:NUK327708 OEG327702:OEG327708 OOC327702:OOC327708 OXY327702:OXY327708 PHU327702:PHU327708 PRQ327702:PRQ327708 QBM327702:QBM327708 QLI327702:QLI327708 QVE327702:QVE327708 RFA327702:RFA327708 ROW327702:ROW327708 RYS327702:RYS327708 SIO327702:SIO327708 SSK327702:SSK327708 TCG327702:TCG327708 TMC327702:TMC327708 TVY327702:TVY327708 UFU327702:UFU327708 UPQ327702:UPQ327708 UZM327702:UZM327708 VJI327702:VJI327708 VTE327702:VTE327708 WDA327702:WDA327708 WMW327702:WMW327708 WWS327702:WWS327708 AK393238:AK393244 KG393238:KG393244 UC393238:UC393244 ADY393238:ADY393244 ANU393238:ANU393244 AXQ393238:AXQ393244 BHM393238:BHM393244 BRI393238:BRI393244 CBE393238:CBE393244 CLA393238:CLA393244 CUW393238:CUW393244 DES393238:DES393244 DOO393238:DOO393244 DYK393238:DYK393244 EIG393238:EIG393244 ESC393238:ESC393244 FBY393238:FBY393244 FLU393238:FLU393244 FVQ393238:FVQ393244 GFM393238:GFM393244 GPI393238:GPI393244 GZE393238:GZE393244 HJA393238:HJA393244 HSW393238:HSW393244 ICS393238:ICS393244 IMO393238:IMO393244 IWK393238:IWK393244 JGG393238:JGG393244 JQC393238:JQC393244 JZY393238:JZY393244 KJU393238:KJU393244 KTQ393238:KTQ393244 LDM393238:LDM393244 LNI393238:LNI393244 LXE393238:LXE393244 MHA393238:MHA393244 MQW393238:MQW393244 NAS393238:NAS393244 NKO393238:NKO393244 NUK393238:NUK393244 OEG393238:OEG393244 OOC393238:OOC393244 OXY393238:OXY393244 PHU393238:PHU393244 PRQ393238:PRQ393244 QBM393238:QBM393244 QLI393238:QLI393244 QVE393238:QVE393244 RFA393238:RFA393244 ROW393238:ROW393244 RYS393238:RYS393244 SIO393238:SIO393244 SSK393238:SSK393244 TCG393238:TCG393244 TMC393238:TMC393244 TVY393238:TVY393244 UFU393238:UFU393244 UPQ393238:UPQ393244 UZM393238:UZM393244 VJI393238:VJI393244 VTE393238:VTE393244 WDA393238:WDA393244 WMW393238:WMW393244 WWS393238:WWS393244 AK458774:AK458780 KG458774:KG458780 UC458774:UC458780 ADY458774:ADY458780 ANU458774:ANU458780 AXQ458774:AXQ458780 BHM458774:BHM458780 BRI458774:BRI458780 CBE458774:CBE458780 CLA458774:CLA458780 CUW458774:CUW458780 DES458774:DES458780 DOO458774:DOO458780 DYK458774:DYK458780 EIG458774:EIG458780 ESC458774:ESC458780 FBY458774:FBY458780 FLU458774:FLU458780 FVQ458774:FVQ458780 GFM458774:GFM458780 GPI458774:GPI458780 GZE458774:GZE458780 HJA458774:HJA458780 HSW458774:HSW458780 ICS458774:ICS458780 IMO458774:IMO458780 IWK458774:IWK458780 JGG458774:JGG458780 JQC458774:JQC458780 JZY458774:JZY458780 KJU458774:KJU458780 KTQ458774:KTQ458780 LDM458774:LDM458780 LNI458774:LNI458780 LXE458774:LXE458780 MHA458774:MHA458780 MQW458774:MQW458780 NAS458774:NAS458780 NKO458774:NKO458780 NUK458774:NUK458780 OEG458774:OEG458780 OOC458774:OOC458780 OXY458774:OXY458780 PHU458774:PHU458780 PRQ458774:PRQ458780 QBM458774:QBM458780 QLI458774:QLI458780 QVE458774:QVE458780 RFA458774:RFA458780 ROW458774:ROW458780 RYS458774:RYS458780 SIO458774:SIO458780 SSK458774:SSK458780 TCG458774:TCG458780 TMC458774:TMC458780 TVY458774:TVY458780 UFU458774:UFU458780 UPQ458774:UPQ458780 UZM458774:UZM458780 VJI458774:VJI458780 VTE458774:VTE458780 WDA458774:WDA458780 WMW458774:WMW458780 WWS458774:WWS458780 AK524310:AK524316 KG524310:KG524316 UC524310:UC524316 ADY524310:ADY524316 ANU524310:ANU524316 AXQ524310:AXQ524316 BHM524310:BHM524316 BRI524310:BRI524316 CBE524310:CBE524316 CLA524310:CLA524316 CUW524310:CUW524316 DES524310:DES524316 DOO524310:DOO524316 DYK524310:DYK524316 EIG524310:EIG524316 ESC524310:ESC524316 FBY524310:FBY524316 FLU524310:FLU524316 FVQ524310:FVQ524316 GFM524310:GFM524316 GPI524310:GPI524316 GZE524310:GZE524316 HJA524310:HJA524316 HSW524310:HSW524316 ICS524310:ICS524316 IMO524310:IMO524316 IWK524310:IWK524316 JGG524310:JGG524316 JQC524310:JQC524316 JZY524310:JZY524316 KJU524310:KJU524316 KTQ524310:KTQ524316 LDM524310:LDM524316 LNI524310:LNI524316 LXE524310:LXE524316 MHA524310:MHA524316 MQW524310:MQW524316 NAS524310:NAS524316 NKO524310:NKO524316 NUK524310:NUK524316 OEG524310:OEG524316 OOC524310:OOC524316 OXY524310:OXY524316 PHU524310:PHU524316 PRQ524310:PRQ524316 QBM524310:QBM524316 QLI524310:QLI524316 QVE524310:QVE524316 RFA524310:RFA524316 ROW524310:ROW524316 RYS524310:RYS524316 SIO524310:SIO524316 SSK524310:SSK524316 TCG524310:TCG524316 TMC524310:TMC524316 TVY524310:TVY524316 UFU524310:UFU524316 UPQ524310:UPQ524316 UZM524310:UZM524316 VJI524310:VJI524316 VTE524310:VTE524316 WDA524310:WDA524316 WMW524310:WMW524316 WWS524310:WWS524316 AK589846:AK589852 KG589846:KG589852 UC589846:UC589852 ADY589846:ADY589852 ANU589846:ANU589852 AXQ589846:AXQ589852 BHM589846:BHM589852 BRI589846:BRI589852 CBE589846:CBE589852 CLA589846:CLA589852 CUW589846:CUW589852 DES589846:DES589852 DOO589846:DOO589852 DYK589846:DYK589852 EIG589846:EIG589852 ESC589846:ESC589852 FBY589846:FBY589852 FLU589846:FLU589852 FVQ589846:FVQ589852 GFM589846:GFM589852 GPI589846:GPI589852 GZE589846:GZE589852 HJA589846:HJA589852 HSW589846:HSW589852 ICS589846:ICS589852 IMO589846:IMO589852 IWK589846:IWK589852 JGG589846:JGG589852 JQC589846:JQC589852 JZY589846:JZY589852 KJU589846:KJU589852 KTQ589846:KTQ589852 LDM589846:LDM589852 LNI589846:LNI589852 LXE589846:LXE589852 MHA589846:MHA589852 MQW589846:MQW589852 NAS589846:NAS589852 NKO589846:NKO589852 NUK589846:NUK589852 OEG589846:OEG589852 OOC589846:OOC589852 OXY589846:OXY589852 PHU589846:PHU589852 PRQ589846:PRQ589852 QBM589846:QBM589852 QLI589846:QLI589852 QVE589846:QVE589852 RFA589846:RFA589852 ROW589846:ROW589852 RYS589846:RYS589852 SIO589846:SIO589852 SSK589846:SSK589852 TCG589846:TCG589852 TMC589846:TMC589852 TVY589846:TVY589852 UFU589846:UFU589852 UPQ589846:UPQ589852 UZM589846:UZM589852 VJI589846:VJI589852 VTE589846:VTE589852 WDA589846:WDA589852 WMW589846:WMW589852 WWS589846:WWS589852 AK655382:AK655388 KG655382:KG655388 UC655382:UC655388 ADY655382:ADY655388 ANU655382:ANU655388 AXQ655382:AXQ655388 BHM655382:BHM655388 BRI655382:BRI655388 CBE655382:CBE655388 CLA655382:CLA655388 CUW655382:CUW655388 DES655382:DES655388 DOO655382:DOO655388 DYK655382:DYK655388 EIG655382:EIG655388 ESC655382:ESC655388 FBY655382:FBY655388 FLU655382:FLU655388 FVQ655382:FVQ655388 GFM655382:GFM655388 GPI655382:GPI655388 GZE655382:GZE655388 HJA655382:HJA655388 HSW655382:HSW655388 ICS655382:ICS655388 IMO655382:IMO655388 IWK655382:IWK655388 JGG655382:JGG655388 JQC655382:JQC655388 JZY655382:JZY655388 KJU655382:KJU655388 KTQ655382:KTQ655388 LDM655382:LDM655388 LNI655382:LNI655388 LXE655382:LXE655388 MHA655382:MHA655388 MQW655382:MQW655388 NAS655382:NAS655388 NKO655382:NKO655388 NUK655382:NUK655388 OEG655382:OEG655388 OOC655382:OOC655388 OXY655382:OXY655388 PHU655382:PHU655388 PRQ655382:PRQ655388 QBM655382:QBM655388 QLI655382:QLI655388 QVE655382:QVE655388 RFA655382:RFA655388 ROW655382:ROW655388 RYS655382:RYS655388 SIO655382:SIO655388 SSK655382:SSK655388 TCG655382:TCG655388 TMC655382:TMC655388 TVY655382:TVY655388 UFU655382:UFU655388 UPQ655382:UPQ655388 UZM655382:UZM655388 VJI655382:VJI655388 VTE655382:VTE655388 WDA655382:WDA655388 WMW655382:WMW655388 WWS655382:WWS655388 AK720918:AK720924 KG720918:KG720924 UC720918:UC720924 ADY720918:ADY720924 ANU720918:ANU720924 AXQ720918:AXQ720924 BHM720918:BHM720924 BRI720918:BRI720924 CBE720918:CBE720924 CLA720918:CLA720924 CUW720918:CUW720924 DES720918:DES720924 DOO720918:DOO720924 DYK720918:DYK720924 EIG720918:EIG720924 ESC720918:ESC720924 FBY720918:FBY720924 FLU720918:FLU720924 FVQ720918:FVQ720924 GFM720918:GFM720924 GPI720918:GPI720924 GZE720918:GZE720924 HJA720918:HJA720924 HSW720918:HSW720924 ICS720918:ICS720924 IMO720918:IMO720924 IWK720918:IWK720924 JGG720918:JGG720924 JQC720918:JQC720924 JZY720918:JZY720924 KJU720918:KJU720924 KTQ720918:KTQ720924 LDM720918:LDM720924 LNI720918:LNI720924 LXE720918:LXE720924 MHA720918:MHA720924 MQW720918:MQW720924 NAS720918:NAS720924 NKO720918:NKO720924 NUK720918:NUK720924 OEG720918:OEG720924 OOC720918:OOC720924 OXY720918:OXY720924 PHU720918:PHU720924 PRQ720918:PRQ720924 QBM720918:QBM720924 QLI720918:QLI720924 QVE720918:QVE720924 RFA720918:RFA720924 ROW720918:ROW720924 RYS720918:RYS720924 SIO720918:SIO720924 SSK720918:SSK720924 TCG720918:TCG720924 TMC720918:TMC720924 TVY720918:TVY720924 UFU720918:UFU720924 UPQ720918:UPQ720924 UZM720918:UZM720924 VJI720918:VJI720924 VTE720918:VTE720924 WDA720918:WDA720924 WMW720918:WMW720924 WWS720918:WWS720924 AK786454:AK786460 KG786454:KG786460 UC786454:UC786460 ADY786454:ADY786460 ANU786454:ANU786460 AXQ786454:AXQ786460 BHM786454:BHM786460 BRI786454:BRI786460 CBE786454:CBE786460 CLA786454:CLA786460 CUW786454:CUW786460 DES786454:DES786460 DOO786454:DOO786460 DYK786454:DYK786460 EIG786454:EIG786460 ESC786454:ESC786460 FBY786454:FBY786460 FLU786454:FLU786460 FVQ786454:FVQ786460 GFM786454:GFM786460 GPI786454:GPI786460 GZE786454:GZE786460 HJA786454:HJA786460 HSW786454:HSW786460 ICS786454:ICS786460 IMO786454:IMO786460 IWK786454:IWK786460 JGG786454:JGG786460 JQC786454:JQC786460 JZY786454:JZY786460 KJU786454:KJU786460 KTQ786454:KTQ786460 LDM786454:LDM786460 LNI786454:LNI786460 LXE786454:LXE786460 MHA786454:MHA786460 MQW786454:MQW786460 NAS786454:NAS786460 NKO786454:NKO786460 NUK786454:NUK786460 OEG786454:OEG786460 OOC786454:OOC786460 OXY786454:OXY786460 PHU786454:PHU786460 PRQ786454:PRQ786460 QBM786454:QBM786460 QLI786454:QLI786460 QVE786454:QVE786460 RFA786454:RFA786460 ROW786454:ROW786460 RYS786454:RYS786460 SIO786454:SIO786460 SSK786454:SSK786460 TCG786454:TCG786460 TMC786454:TMC786460 TVY786454:TVY786460 UFU786454:UFU786460 UPQ786454:UPQ786460 UZM786454:UZM786460 VJI786454:VJI786460 VTE786454:VTE786460 WDA786454:WDA786460 WMW786454:WMW786460 WWS786454:WWS786460 AK851990:AK851996 KG851990:KG851996 UC851990:UC851996 ADY851990:ADY851996 ANU851990:ANU851996 AXQ851990:AXQ851996 BHM851990:BHM851996 BRI851990:BRI851996 CBE851990:CBE851996 CLA851990:CLA851996 CUW851990:CUW851996 DES851990:DES851996 DOO851990:DOO851996 DYK851990:DYK851996 EIG851990:EIG851996 ESC851990:ESC851996 FBY851990:FBY851996 FLU851990:FLU851996 FVQ851990:FVQ851996 GFM851990:GFM851996 GPI851990:GPI851996 GZE851990:GZE851996 HJA851990:HJA851996 HSW851990:HSW851996 ICS851990:ICS851996 IMO851990:IMO851996 IWK851990:IWK851996 JGG851990:JGG851996 JQC851990:JQC851996 JZY851990:JZY851996 KJU851990:KJU851996 KTQ851990:KTQ851996 LDM851990:LDM851996 LNI851990:LNI851996 LXE851990:LXE851996 MHA851990:MHA851996 MQW851990:MQW851996 NAS851990:NAS851996 NKO851990:NKO851996 NUK851990:NUK851996 OEG851990:OEG851996 OOC851990:OOC851996 OXY851990:OXY851996 PHU851990:PHU851996 PRQ851990:PRQ851996 QBM851990:QBM851996 QLI851990:QLI851996 QVE851990:QVE851996 RFA851990:RFA851996 ROW851990:ROW851996 RYS851990:RYS851996 SIO851990:SIO851996 SSK851990:SSK851996 TCG851990:TCG851996 TMC851990:TMC851996 TVY851990:TVY851996 UFU851990:UFU851996 UPQ851990:UPQ851996 UZM851990:UZM851996 VJI851990:VJI851996 VTE851990:VTE851996 WDA851990:WDA851996 WMW851990:WMW851996 WWS851990:WWS851996 AK917526:AK917532 KG917526:KG917532 UC917526:UC917532 ADY917526:ADY917532 ANU917526:ANU917532 AXQ917526:AXQ917532 BHM917526:BHM917532 BRI917526:BRI917532 CBE917526:CBE917532 CLA917526:CLA917532 CUW917526:CUW917532 DES917526:DES917532 DOO917526:DOO917532 DYK917526:DYK917532 EIG917526:EIG917532 ESC917526:ESC917532 FBY917526:FBY917532 FLU917526:FLU917532 FVQ917526:FVQ917532 GFM917526:GFM917532 GPI917526:GPI917532 GZE917526:GZE917532 HJA917526:HJA917532 HSW917526:HSW917532 ICS917526:ICS917532 IMO917526:IMO917532 IWK917526:IWK917532 JGG917526:JGG917532 JQC917526:JQC917532 JZY917526:JZY917532 KJU917526:KJU917532 KTQ917526:KTQ917532 LDM917526:LDM917532 LNI917526:LNI917532 LXE917526:LXE917532 MHA917526:MHA917532 MQW917526:MQW917532 NAS917526:NAS917532 NKO917526:NKO917532 NUK917526:NUK917532 OEG917526:OEG917532 OOC917526:OOC917532 OXY917526:OXY917532 PHU917526:PHU917532 PRQ917526:PRQ917532 QBM917526:QBM917532 QLI917526:QLI917532 QVE917526:QVE917532 RFA917526:RFA917532 ROW917526:ROW917532 RYS917526:RYS917532 SIO917526:SIO917532 SSK917526:SSK917532 TCG917526:TCG917532 TMC917526:TMC917532 TVY917526:TVY917532 UFU917526:UFU917532 UPQ917526:UPQ917532 UZM917526:UZM917532 VJI917526:VJI917532 VTE917526:VTE917532 WDA917526:WDA917532 WMW917526:WMW917532 WWS917526:WWS917532 AK983062:AK983068 KG983062:KG983068 UC983062:UC983068 ADY983062:ADY983068 ANU983062:ANU983068 AXQ983062:AXQ983068 BHM983062:BHM983068 BRI983062:BRI983068 CBE983062:CBE983068 CLA983062:CLA983068 CUW983062:CUW983068 DES983062:DES983068 DOO983062:DOO983068 DYK983062:DYK983068 EIG983062:EIG983068 ESC983062:ESC983068 FBY983062:FBY983068 FLU983062:FLU983068 FVQ983062:FVQ983068 GFM983062:GFM983068 GPI983062:GPI983068 GZE983062:GZE983068 HJA983062:HJA983068 HSW983062:HSW983068 ICS983062:ICS983068 IMO983062:IMO983068 IWK983062:IWK983068 JGG983062:JGG983068 JQC983062:JQC983068 JZY983062:JZY983068 KJU983062:KJU983068 KTQ983062:KTQ983068 LDM983062:LDM983068 LNI983062:LNI983068 LXE983062:LXE983068 MHA983062:MHA983068 MQW983062:MQW983068 NAS983062:NAS983068 NKO983062:NKO983068 NUK983062:NUK983068 OEG983062:OEG983068 OOC983062:OOC983068 OXY983062:OXY983068 PHU983062:PHU983068 PRQ983062:PRQ983068 QBM983062:QBM983068 QLI983062:QLI983068 QVE983062:QVE983068 RFA983062:RFA983068 ROW983062:ROW983068 RYS983062:RYS983068 SIO983062:SIO983068 SSK983062:SSK983068 TCG983062:TCG983068 TMC983062:TMC983068 TVY983062:TVY983068 UFU983062:UFU983068 UPQ983062:UPQ983068 UZM983062:UZM983068 VJI983062:VJI983068 VTE983062:VTE983068 WDA983062:WDA983068 WMW983062:WMW983068" xr:uid="{CF76D362-AFDF-4BCB-99E9-DB6D499C313F}">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WWK983055:WWK983058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C15:AC18 JY15:JY18 TU15:TU18 ADQ15:ADQ18 ANM15:ANM18 AXI15:AXI18 BHE15:BHE18 BRA15:BRA18 CAW15:CAW18 CKS15:CKS18 CUO15:CUO18 DEK15:DEK18 DOG15:DOG18 DYC15:DYC18 EHY15:EHY18 ERU15:ERU18 FBQ15:FBQ18 FLM15:FLM18 FVI15:FVI18 GFE15:GFE18 GPA15:GPA18 GYW15:GYW18 HIS15:HIS18 HSO15:HSO18 ICK15:ICK18 IMG15:IMG18 IWC15:IWC18 JFY15:JFY18 JPU15:JPU18 JZQ15:JZQ18 KJM15:KJM18 KTI15:KTI18 LDE15:LDE18 LNA15:LNA18 LWW15:LWW18 MGS15:MGS18 MQO15:MQO18 NAK15:NAK18 NKG15:NKG18 NUC15:NUC18 ODY15:ODY18 ONU15:ONU18 OXQ15:OXQ18 PHM15:PHM18 PRI15:PRI18 QBE15:QBE18 QLA15:QLA18 QUW15:QUW18 RES15:RES18 ROO15:ROO18 RYK15:RYK18 SIG15:SIG18 SSC15:SSC18 TBY15:TBY18 TLU15:TLU18 TVQ15:TVQ18 UFM15:UFM18 UPI15:UPI18 UZE15:UZE18 VJA15:VJA18 VSW15:VSW18 WCS15:WCS18 WMO15:WMO18 WWK15:WWK18 AC65551:AC65554 JY65551:JY65554 TU65551:TU65554 ADQ65551:ADQ65554 ANM65551:ANM65554 AXI65551:AXI65554 BHE65551:BHE65554 BRA65551:BRA65554 CAW65551:CAW65554 CKS65551:CKS65554 CUO65551:CUO65554 DEK65551:DEK65554 DOG65551:DOG65554 DYC65551:DYC65554 EHY65551:EHY65554 ERU65551:ERU65554 FBQ65551:FBQ65554 FLM65551:FLM65554 FVI65551:FVI65554 GFE65551:GFE65554 GPA65551:GPA65554 GYW65551:GYW65554 HIS65551:HIS65554 HSO65551:HSO65554 ICK65551:ICK65554 IMG65551:IMG65554 IWC65551:IWC65554 JFY65551:JFY65554 JPU65551:JPU65554 JZQ65551:JZQ65554 KJM65551:KJM65554 KTI65551:KTI65554 LDE65551:LDE65554 LNA65551:LNA65554 LWW65551:LWW65554 MGS65551:MGS65554 MQO65551:MQO65554 NAK65551:NAK65554 NKG65551:NKG65554 NUC65551:NUC65554 ODY65551:ODY65554 ONU65551:ONU65554 OXQ65551:OXQ65554 PHM65551:PHM65554 PRI65551:PRI65554 QBE65551:QBE65554 QLA65551:QLA65554 QUW65551:QUW65554 RES65551:RES65554 ROO65551:ROO65554 RYK65551:RYK65554 SIG65551:SIG65554 SSC65551:SSC65554 TBY65551:TBY65554 TLU65551:TLU65554 TVQ65551:TVQ65554 UFM65551:UFM65554 UPI65551:UPI65554 UZE65551:UZE65554 VJA65551:VJA65554 VSW65551:VSW65554 WCS65551:WCS65554 WMO65551:WMO65554 WWK65551:WWK65554 AC131087:AC131090 JY131087:JY131090 TU131087:TU131090 ADQ131087:ADQ131090 ANM131087:ANM131090 AXI131087:AXI131090 BHE131087:BHE131090 BRA131087:BRA131090 CAW131087:CAW131090 CKS131087:CKS131090 CUO131087:CUO131090 DEK131087:DEK131090 DOG131087:DOG131090 DYC131087:DYC131090 EHY131087:EHY131090 ERU131087:ERU131090 FBQ131087:FBQ131090 FLM131087:FLM131090 FVI131087:FVI131090 GFE131087:GFE131090 GPA131087:GPA131090 GYW131087:GYW131090 HIS131087:HIS131090 HSO131087:HSO131090 ICK131087:ICK131090 IMG131087:IMG131090 IWC131087:IWC131090 JFY131087:JFY131090 JPU131087:JPU131090 JZQ131087:JZQ131090 KJM131087:KJM131090 KTI131087:KTI131090 LDE131087:LDE131090 LNA131087:LNA131090 LWW131087:LWW131090 MGS131087:MGS131090 MQO131087:MQO131090 NAK131087:NAK131090 NKG131087:NKG131090 NUC131087:NUC131090 ODY131087:ODY131090 ONU131087:ONU131090 OXQ131087:OXQ131090 PHM131087:PHM131090 PRI131087:PRI131090 QBE131087:QBE131090 QLA131087:QLA131090 QUW131087:QUW131090 RES131087:RES131090 ROO131087:ROO131090 RYK131087:RYK131090 SIG131087:SIG131090 SSC131087:SSC131090 TBY131087:TBY131090 TLU131087:TLU131090 TVQ131087:TVQ131090 UFM131087:UFM131090 UPI131087:UPI131090 UZE131087:UZE131090 VJA131087:VJA131090 VSW131087:VSW131090 WCS131087:WCS131090 WMO131087:WMO131090 WWK131087:WWK131090 AC196623:AC196626 JY196623:JY196626 TU196623:TU196626 ADQ196623:ADQ196626 ANM196623:ANM196626 AXI196623:AXI196626 BHE196623:BHE196626 BRA196623:BRA196626 CAW196623:CAW196626 CKS196623:CKS196626 CUO196623:CUO196626 DEK196623:DEK196626 DOG196623:DOG196626 DYC196623:DYC196626 EHY196623:EHY196626 ERU196623:ERU196626 FBQ196623:FBQ196626 FLM196623:FLM196626 FVI196623:FVI196626 GFE196623:GFE196626 GPA196623:GPA196626 GYW196623:GYW196626 HIS196623:HIS196626 HSO196623:HSO196626 ICK196623:ICK196626 IMG196623:IMG196626 IWC196623:IWC196626 JFY196623:JFY196626 JPU196623:JPU196626 JZQ196623:JZQ196626 KJM196623:KJM196626 KTI196623:KTI196626 LDE196623:LDE196626 LNA196623:LNA196626 LWW196623:LWW196626 MGS196623:MGS196626 MQO196623:MQO196626 NAK196623:NAK196626 NKG196623:NKG196626 NUC196623:NUC196626 ODY196623:ODY196626 ONU196623:ONU196626 OXQ196623:OXQ196626 PHM196623:PHM196626 PRI196623:PRI196626 QBE196623:QBE196626 QLA196623:QLA196626 QUW196623:QUW196626 RES196623:RES196626 ROO196623:ROO196626 RYK196623:RYK196626 SIG196623:SIG196626 SSC196623:SSC196626 TBY196623:TBY196626 TLU196623:TLU196626 TVQ196623:TVQ196626 UFM196623:UFM196626 UPI196623:UPI196626 UZE196623:UZE196626 VJA196623:VJA196626 VSW196623:VSW196626 WCS196623:WCS196626 WMO196623:WMO196626 WWK196623:WWK196626 AC262159:AC262162 JY262159:JY262162 TU262159:TU262162 ADQ262159:ADQ262162 ANM262159:ANM262162 AXI262159:AXI262162 BHE262159:BHE262162 BRA262159:BRA262162 CAW262159:CAW262162 CKS262159:CKS262162 CUO262159:CUO262162 DEK262159:DEK262162 DOG262159:DOG262162 DYC262159:DYC262162 EHY262159:EHY262162 ERU262159:ERU262162 FBQ262159:FBQ262162 FLM262159:FLM262162 FVI262159:FVI262162 GFE262159:GFE262162 GPA262159:GPA262162 GYW262159:GYW262162 HIS262159:HIS262162 HSO262159:HSO262162 ICK262159:ICK262162 IMG262159:IMG262162 IWC262159:IWC262162 JFY262159:JFY262162 JPU262159:JPU262162 JZQ262159:JZQ262162 KJM262159:KJM262162 KTI262159:KTI262162 LDE262159:LDE262162 LNA262159:LNA262162 LWW262159:LWW262162 MGS262159:MGS262162 MQO262159:MQO262162 NAK262159:NAK262162 NKG262159:NKG262162 NUC262159:NUC262162 ODY262159:ODY262162 ONU262159:ONU262162 OXQ262159:OXQ262162 PHM262159:PHM262162 PRI262159:PRI262162 QBE262159:QBE262162 QLA262159:QLA262162 QUW262159:QUW262162 RES262159:RES262162 ROO262159:ROO262162 RYK262159:RYK262162 SIG262159:SIG262162 SSC262159:SSC262162 TBY262159:TBY262162 TLU262159:TLU262162 TVQ262159:TVQ262162 UFM262159:UFM262162 UPI262159:UPI262162 UZE262159:UZE262162 VJA262159:VJA262162 VSW262159:VSW262162 WCS262159:WCS262162 WMO262159:WMO262162 WWK262159:WWK262162 AC327695:AC327698 JY327695:JY327698 TU327695:TU327698 ADQ327695:ADQ327698 ANM327695:ANM327698 AXI327695:AXI327698 BHE327695:BHE327698 BRA327695:BRA327698 CAW327695:CAW327698 CKS327695:CKS327698 CUO327695:CUO327698 DEK327695:DEK327698 DOG327695:DOG327698 DYC327695:DYC327698 EHY327695:EHY327698 ERU327695:ERU327698 FBQ327695:FBQ327698 FLM327695:FLM327698 FVI327695:FVI327698 GFE327695:GFE327698 GPA327695:GPA327698 GYW327695:GYW327698 HIS327695:HIS327698 HSO327695:HSO327698 ICK327695:ICK327698 IMG327695:IMG327698 IWC327695:IWC327698 JFY327695:JFY327698 JPU327695:JPU327698 JZQ327695:JZQ327698 KJM327695:KJM327698 KTI327695:KTI327698 LDE327695:LDE327698 LNA327695:LNA327698 LWW327695:LWW327698 MGS327695:MGS327698 MQO327695:MQO327698 NAK327695:NAK327698 NKG327695:NKG327698 NUC327695:NUC327698 ODY327695:ODY327698 ONU327695:ONU327698 OXQ327695:OXQ327698 PHM327695:PHM327698 PRI327695:PRI327698 QBE327695:QBE327698 QLA327695:QLA327698 QUW327695:QUW327698 RES327695:RES327698 ROO327695:ROO327698 RYK327695:RYK327698 SIG327695:SIG327698 SSC327695:SSC327698 TBY327695:TBY327698 TLU327695:TLU327698 TVQ327695:TVQ327698 UFM327695:UFM327698 UPI327695:UPI327698 UZE327695:UZE327698 VJA327695:VJA327698 VSW327695:VSW327698 WCS327695:WCS327698 WMO327695:WMO327698 WWK327695:WWK327698 AC393231:AC393234 JY393231:JY393234 TU393231:TU393234 ADQ393231:ADQ393234 ANM393231:ANM393234 AXI393231:AXI393234 BHE393231:BHE393234 BRA393231:BRA393234 CAW393231:CAW393234 CKS393231:CKS393234 CUO393231:CUO393234 DEK393231:DEK393234 DOG393231:DOG393234 DYC393231:DYC393234 EHY393231:EHY393234 ERU393231:ERU393234 FBQ393231:FBQ393234 FLM393231:FLM393234 FVI393231:FVI393234 GFE393231:GFE393234 GPA393231:GPA393234 GYW393231:GYW393234 HIS393231:HIS393234 HSO393231:HSO393234 ICK393231:ICK393234 IMG393231:IMG393234 IWC393231:IWC393234 JFY393231:JFY393234 JPU393231:JPU393234 JZQ393231:JZQ393234 KJM393231:KJM393234 KTI393231:KTI393234 LDE393231:LDE393234 LNA393231:LNA393234 LWW393231:LWW393234 MGS393231:MGS393234 MQO393231:MQO393234 NAK393231:NAK393234 NKG393231:NKG393234 NUC393231:NUC393234 ODY393231:ODY393234 ONU393231:ONU393234 OXQ393231:OXQ393234 PHM393231:PHM393234 PRI393231:PRI393234 QBE393231:QBE393234 QLA393231:QLA393234 QUW393231:QUW393234 RES393231:RES393234 ROO393231:ROO393234 RYK393231:RYK393234 SIG393231:SIG393234 SSC393231:SSC393234 TBY393231:TBY393234 TLU393231:TLU393234 TVQ393231:TVQ393234 UFM393231:UFM393234 UPI393231:UPI393234 UZE393231:UZE393234 VJA393231:VJA393234 VSW393231:VSW393234 WCS393231:WCS393234 WMO393231:WMO393234 WWK393231:WWK393234 AC458767:AC458770 JY458767:JY458770 TU458767:TU458770 ADQ458767:ADQ458770 ANM458767:ANM458770 AXI458767:AXI458770 BHE458767:BHE458770 BRA458767:BRA458770 CAW458767:CAW458770 CKS458767:CKS458770 CUO458767:CUO458770 DEK458767:DEK458770 DOG458767:DOG458770 DYC458767:DYC458770 EHY458767:EHY458770 ERU458767:ERU458770 FBQ458767:FBQ458770 FLM458767:FLM458770 FVI458767:FVI458770 GFE458767:GFE458770 GPA458767:GPA458770 GYW458767:GYW458770 HIS458767:HIS458770 HSO458767:HSO458770 ICK458767:ICK458770 IMG458767:IMG458770 IWC458767:IWC458770 JFY458767:JFY458770 JPU458767:JPU458770 JZQ458767:JZQ458770 KJM458767:KJM458770 KTI458767:KTI458770 LDE458767:LDE458770 LNA458767:LNA458770 LWW458767:LWW458770 MGS458767:MGS458770 MQO458767:MQO458770 NAK458767:NAK458770 NKG458767:NKG458770 NUC458767:NUC458770 ODY458767:ODY458770 ONU458767:ONU458770 OXQ458767:OXQ458770 PHM458767:PHM458770 PRI458767:PRI458770 QBE458767:QBE458770 QLA458767:QLA458770 QUW458767:QUW458770 RES458767:RES458770 ROO458767:ROO458770 RYK458767:RYK458770 SIG458767:SIG458770 SSC458767:SSC458770 TBY458767:TBY458770 TLU458767:TLU458770 TVQ458767:TVQ458770 UFM458767:UFM458770 UPI458767:UPI458770 UZE458767:UZE458770 VJA458767:VJA458770 VSW458767:VSW458770 WCS458767:WCS458770 WMO458767:WMO458770 WWK458767:WWK458770 AC524303:AC524306 JY524303:JY524306 TU524303:TU524306 ADQ524303:ADQ524306 ANM524303:ANM524306 AXI524303:AXI524306 BHE524303:BHE524306 BRA524303:BRA524306 CAW524303:CAW524306 CKS524303:CKS524306 CUO524303:CUO524306 DEK524303:DEK524306 DOG524303:DOG524306 DYC524303:DYC524306 EHY524303:EHY524306 ERU524303:ERU524306 FBQ524303:FBQ524306 FLM524303:FLM524306 FVI524303:FVI524306 GFE524303:GFE524306 GPA524303:GPA524306 GYW524303:GYW524306 HIS524303:HIS524306 HSO524303:HSO524306 ICK524303:ICK524306 IMG524303:IMG524306 IWC524303:IWC524306 JFY524303:JFY524306 JPU524303:JPU524306 JZQ524303:JZQ524306 KJM524303:KJM524306 KTI524303:KTI524306 LDE524303:LDE524306 LNA524303:LNA524306 LWW524303:LWW524306 MGS524303:MGS524306 MQO524303:MQO524306 NAK524303:NAK524306 NKG524303:NKG524306 NUC524303:NUC524306 ODY524303:ODY524306 ONU524303:ONU524306 OXQ524303:OXQ524306 PHM524303:PHM524306 PRI524303:PRI524306 QBE524303:QBE524306 QLA524303:QLA524306 QUW524303:QUW524306 RES524303:RES524306 ROO524303:ROO524306 RYK524303:RYK524306 SIG524303:SIG524306 SSC524303:SSC524306 TBY524303:TBY524306 TLU524303:TLU524306 TVQ524303:TVQ524306 UFM524303:UFM524306 UPI524303:UPI524306 UZE524303:UZE524306 VJA524303:VJA524306 VSW524303:VSW524306 WCS524303:WCS524306 WMO524303:WMO524306 WWK524303:WWK524306 AC589839:AC589842 JY589839:JY589842 TU589839:TU589842 ADQ589839:ADQ589842 ANM589839:ANM589842 AXI589839:AXI589842 BHE589839:BHE589842 BRA589839:BRA589842 CAW589839:CAW589842 CKS589839:CKS589842 CUO589839:CUO589842 DEK589839:DEK589842 DOG589839:DOG589842 DYC589839:DYC589842 EHY589839:EHY589842 ERU589839:ERU589842 FBQ589839:FBQ589842 FLM589839:FLM589842 FVI589839:FVI589842 GFE589839:GFE589842 GPA589839:GPA589842 GYW589839:GYW589842 HIS589839:HIS589842 HSO589839:HSO589842 ICK589839:ICK589842 IMG589839:IMG589842 IWC589839:IWC589842 JFY589839:JFY589842 JPU589839:JPU589842 JZQ589839:JZQ589842 KJM589839:KJM589842 KTI589839:KTI589842 LDE589839:LDE589842 LNA589839:LNA589842 LWW589839:LWW589842 MGS589839:MGS589842 MQO589839:MQO589842 NAK589839:NAK589842 NKG589839:NKG589842 NUC589839:NUC589842 ODY589839:ODY589842 ONU589839:ONU589842 OXQ589839:OXQ589842 PHM589839:PHM589842 PRI589839:PRI589842 QBE589839:QBE589842 QLA589839:QLA589842 QUW589839:QUW589842 RES589839:RES589842 ROO589839:ROO589842 RYK589839:RYK589842 SIG589839:SIG589842 SSC589839:SSC589842 TBY589839:TBY589842 TLU589839:TLU589842 TVQ589839:TVQ589842 UFM589839:UFM589842 UPI589839:UPI589842 UZE589839:UZE589842 VJA589839:VJA589842 VSW589839:VSW589842 WCS589839:WCS589842 WMO589839:WMO589842 WWK589839:WWK589842 AC655375:AC655378 JY655375:JY655378 TU655375:TU655378 ADQ655375:ADQ655378 ANM655375:ANM655378 AXI655375:AXI655378 BHE655375:BHE655378 BRA655375:BRA655378 CAW655375:CAW655378 CKS655375:CKS655378 CUO655375:CUO655378 DEK655375:DEK655378 DOG655375:DOG655378 DYC655375:DYC655378 EHY655375:EHY655378 ERU655375:ERU655378 FBQ655375:FBQ655378 FLM655375:FLM655378 FVI655375:FVI655378 GFE655375:GFE655378 GPA655375:GPA655378 GYW655375:GYW655378 HIS655375:HIS655378 HSO655375:HSO655378 ICK655375:ICK655378 IMG655375:IMG655378 IWC655375:IWC655378 JFY655375:JFY655378 JPU655375:JPU655378 JZQ655375:JZQ655378 KJM655375:KJM655378 KTI655375:KTI655378 LDE655375:LDE655378 LNA655375:LNA655378 LWW655375:LWW655378 MGS655375:MGS655378 MQO655375:MQO655378 NAK655375:NAK655378 NKG655375:NKG655378 NUC655375:NUC655378 ODY655375:ODY655378 ONU655375:ONU655378 OXQ655375:OXQ655378 PHM655375:PHM655378 PRI655375:PRI655378 QBE655375:QBE655378 QLA655375:QLA655378 QUW655375:QUW655378 RES655375:RES655378 ROO655375:ROO655378 RYK655375:RYK655378 SIG655375:SIG655378 SSC655375:SSC655378 TBY655375:TBY655378 TLU655375:TLU655378 TVQ655375:TVQ655378 UFM655375:UFM655378 UPI655375:UPI655378 UZE655375:UZE655378 VJA655375:VJA655378 VSW655375:VSW655378 WCS655375:WCS655378 WMO655375:WMO655378 WWK655375:WWK655378 AC720911:AC720914 JY720911:JY720914 TU720911:TU720914 ADQ720911:ADQ720914 ANM720911:ANM720914 AXI720911:AXI720914 BHE720911:BHE720914 BRA720911:BRA720914 CAW720911:CAW720914 CKS720911:CKS720914 CUO720911:CUO720914 DEK720911:DEK720914 DOG720911:DOG720914 DYC720911:DYC720914 EHY720911:EHY720914 ERU720911:ERU720914 FBQ720911:FBQ720914 FLM720911:FLM720914 FVI720911:FVI720914 GFE720911:GFE720914 GPA720911:GPA720914 GYW720911:GYW720914 HIS720911:HIS720914 HSO720911:HSO720914 ICK720911:ICK720914 IMG720911:IMG720914 IWC720911:IWC720914 JFY720911:JFY720914 JPU720911:JPU720914 JZQ720911:JZQ720914 KJM720911:KJM720914 KTI720911:KTI720914 LDE720911:LDE720914 LNA720911:LNA720914 LWW720911:LWW720914 MGS720911:MGS720914 MQO720911:MQO720914 NAK720911:NAK720914 NKG720911:NKG720914 NUC720911:NUC720914 ODY720911:ODY720914 ONU720911:ONU720914 OXQ720911:OXQ720914 PHM720911:PHM720914 PRI720911:PRI720914 QBE720911:QBE720914 QLA720911:QLA720914 QUW720911:QUW720914 RES720911:RES720914 ROO720911:ROO720914 RYK720911:RYK720914 SIG720911:SIG720914 SSC720911:SSC720914 TBY720911:TBY720914 TLU720911:TLU720914 TVQ720911:TVQ720914 UFM720911:UFM720914 UPI720911:UPI720914 UZE720911:UZE720914 VJA720911:VJA720914 VSW720911:VSW720914 WCS720911:WCS720914 WMO720911:WMO720914 WWK720911:WWK720914 AC786447:AC786450 JY786447:JY786450 TU786447:TU786450 ADQ786447:ADQ786450 ANM786447:ANM786450 AXI786447:AXI786450 BHE786447:BHE786450 BRA786447:BRA786450 CAW786447:CAW786450 CKS786447:CKS786450 CUO786447:CUO786450 DEK786447:DEK786450 DOG786447:DOG786450 DYC786447:DYC786450 EHY786447:EHY786450 ERU786447:ERU786450 FBQ786447:FBQ786450 FLM786447:FLM786450 FVI786447:FVI786450 GFE786447:GFE786450 GPA786447:GPA786450 GYW786447:GYW786450 HIS786447:HIS786450 HSO786447:HSO786450 ICK786447:ICK786450 IMG786447:IMG786450 IWC786447:IWC786450 JFY786447:JFY786450 JPU786447:JPU786450 JZQ786447:JZQ786450 KJM786447:KJM786450 KTI786447:KTI786450 LDE786447:LDE786450 LNA786447:LNA786450 LWW786447:LWW786450 MGS786447:MGS786450 MQO786447:MQO786450 NAK786447:NAK786450 NKG786447:NKG786450 NUC786447:NUC786450 ODY786447:ODY786450 ONU786447:ONU786450 OXQ786447:OXQ786450 PHM786447:PHM786450 PRI786447:PRI786450 QBE786447:QBE786450 QLA786447:QLA786450 QUW786447:QUW786450 RES786447:RES786450 ROO786447:ROO786450 RYK786447:RYK786450 SIG786447:SIG786450 SSC786447:SSC786450 TBY786447:TBY786450 TLU786447:TLU786450 TVQ786447:TVQ786450 UFM786447:UFM786450 UPI786447:UPI786450 UZE786447:UZE786450 VJA786447:VJA786450 VSW786447:VSW786450 WCS786447:WCS786450 WMO786447:WMO786450 WWK786447:WWK786450 AC851983:AC851986 JY851983:JY851986 TU851983:TU851986 ADQ851983:ADQ851986 ANM851983:ANM851986 AXI851983:AXI851986 BHE851983:BHE851986 BRA851983:BRA851986 CAW851983:CAW851986 CKS851983:CKS851986 CUO851983:CUO851986 DEK851983:DEK851986 DOG851983:DOG851986 DYC851983:DYC851986 EHY851983:EHY851986 ERU851983:ERU851986 FBQ851983:FBQ851986 FLM851983:FLM851986 FVI851983:FVI851986 GFE851983:GFE851986 GPA851983:GPA851986 GYW851983:GYW851986 HIS851983:HIS851986 HSO851983:HSO851986 ICK851983:ICK851986 IMG851983:IMG851986 IWC851983:IWC851986 JFY851983:JFY851986 JPU851983:JPU851986 JZQ851983:JZQ851986 KJM851983:KJM851986 KTI851983:KTI851986 LDE851983:LDE851986 LNA851983:LNA851986 LWW851983:LWW851986 MGS851983:MGS851986 MQO851983:MQO851986 NAK851983:NAK851986 NKG851983:NKG851986 NUC851983:NUC851986 ODY851983:ODY851986 ONU851983:ONU851986 OXQ851983:OXQ851986 PHM851983:PHM851986 PRI851983:PRI851986 QBE851983:QBE851986 QLA851983:QLA851986 QUW851983:QUW851986 RES851983:RES851986 ROO851983:ROO851986 RYK851983:RYK851986 SIG851983:SIG851986 SSC851983:SSC851986 TBY851983:TBY851986 TLU851983:TLU851986 TVQ851983:TVQ851986 UFM851983:UFM851986 UPI851983:UPI851986 UZE851983:UZE851986 VJA851983:VJA851986 VSW851983:VSW851986 WCS851983:WCS851986 WMO851983:WMO851986 WWK851983:WWK851986 AC917519:AC917522 JY917519:JY917522 TU917519:TU917522 ADQ917519:ADQ917522 ANM917519:ANM917522 AXI917519:AXI917522 BHE917519:BHE917522 BRA917519:BRA917522 CAW917519:CAW917522 CKS917519:CKS917522 CUO917519:CUO917522 DEK917519:DEK917522 DOG917519:DOG917522 DYC917519:DYC917522 EHY917519:EHY917522 ERU917519:ERU917522 FBQ917519:FBQ917522 FLM917519:FLM917522 FVI917519:FVI917522 GFE917519:GFE917522 GPA917519:GPA917522 GYW917519:GYW917522 HIS917519:HIS917522 HSO917519:HSO917522 ICK917519:ICK917522 IMG917519:IMG917522 IWC917519:IWC917522 JFY917519:JFY917522 JPU917519:JPU917522 JZQ917519:JZQ917522 KJM917519:KJM917522 KTI917519:KTI917522 LDE917519:LDE917522 LNA917519:LNA917522 LWW917519:LWW917522 MGS917519:MGS917522 MQO917519:MQO917522 NAK917519:NAK917522 NKG917519:NKG917522 NUC917519:NUC917522 ODY917519:ODY917522 ONU917519:ONU917522 OXQ917519:OXQ917522 PHM917519:PHM917522 PRI917519:PRI917522 QBE917519:QBE917522 QLA917519:QLA917522 QUW917519:QUW917522 RES917519:RES917522 ROO917519:ROO917522 RYK917519:RYK917522 SIG917519:SIG917522 SSC917519:SSC917522 TBY917519:TBY917522 TLU917519:TLU917522 TVQ917519:TVQ917522 UFM917519:UFM917522 UPI917519:UPI917522 UZE917519:UZE917522 VJA917519:VJA917522 VSW917519:VSW917522 WCS917519:WCS917522 WMO917519:WMO917522 WWK917519:WWK917522 AC983055:AC983058 JY983055:JY983058 TU983055:TU983058 ADQ983055:ADQ983058 ANM983055:ANM983058 AXI983055:AXI983058 BHE983055:BHE983058 BRA983055:BRA983058 CAW983055:CAW983058 CKS983055:CKS983058 CUO983055:CUO983058 DEK983055:DEK983058 DOG983055:DOG983058 DYC983055:DYC983058 EHY983055:EHY983058 ERU983055:ERU983058 FBQ983055:FBQ983058 FLM983055:FLM983058 FVI983055:FVI983058 GFE983055:GFE983058 GPA983055:GPA983058 GYW983055:GYW983058 HIS983055:HIS983058 HSO983055:HSO983058 ICK983055:ICK983058 IMG983055:IMG983058 IWC983055:IWC983058 JFY983055:JFY983058 JPU983055:JPU983058 JZQ983055:JZQ983058 KJM983055:KJM983058 KTI983055:KTI983058 LDE983055:LDE983058 LNA983055:LNA983058 LWW983055:LWW983058 MGS983055:MGS983058 MQO983055:MQO983058 NAK983055:NAK983058 NKG983055:NKG983058 NUC983055:NUC983058 ODY983055:ODY983058 ONU983055:ONU983058 OXQ983055:OXQ983058 PHM983055:PHM983058 PRI983055:PRI983058 QBE983055:QBE983058 QLA983055:QLA983058 QUW983055:QUW983058 RES983055:RES983058 ROO983055:ROO983058 RYK983055:RYK983058 SIG983055:SIG983058 SSC983055:SSC983058 TBY983055:TBY983058 TLU983055:TLU983058 TVQ983055:TVQ983058 UFM983055:UFM983058 UPI983055:UPI983058 UZE983055:UZE983058 VJA983055:VJA983058 VSW983055:VSW983058 WCS983055:WCS983058 WMO983055:WMO983058" xr:uid="{565AB276-E768-4A04-B02E-24650C3735B8}">
      <formula1>-99999999999</formula1>
      <formula2>99999999999</formula2>
    </dataValidation>
    <dataValidation imeMode="off" allowBlank="1" showInputMessage="1" sqref="I7:T7 F15:J17 L15:P17" xr:uid="{F5C0C71A-4738-4448-80AB-0D6BC7202C6F}"/>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47625</xdr:colOff>
                    <xdr:row>14</xdr:row>
                    <xdr:rowOff>38100</xdr:rowOff>
                  </from>
                  <to>
                    <xdr:col>33</xdr:col>
                    <xdr:colOff>85725</xdr:colOff>
                    <xdr:row>14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38100</xdr:colOff>
                    <xdr:row>14</xdr:row>
                    <xdr:rowOff>19050</xdr:rowOff>
                  </from>
                  <to>
                    <xdr:col>35</xdr:col>
                    <xdr:colOff>76200</xdr:colOff>
                    <xdr:row>14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57150</xdr:colOff>
                    <xdr:row>16</xdr:row>
                    <xdr:rowOff>0</xdr:rowOff>
                  </from>
                  <to>
                    <xdr:col>33</xdr:col>
                    <xdr:colOff>104775</xdr:colOff>
                    <xdr:row>17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47625</xdr:colOff>
                    <xdr:row>16</xdr:row>
                    <xdr:rowOff>9525</xdr:rowOff>
                  </from>
                  <to>
                    <xdr:col>35</xdr:col>
                    <xdr:colOff>85725</xdr:colOff>
                    <xdr:row>16</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57150</xdr:colOff>
                    <xdr:row>17</xdr:row>
                    <xdr:rowOff>9525</xdr:rowOff>
                  </from>
                  <to>
                    <xdr:col>33</xdr:col>
                    <xdr:colOff>104775</xdr:colOff>
                    <xdr:row>18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34</xdr:col>
                    <xdr:colOff>47625</xdr:colOff>
                    <xdr:row>17</xdr:row>
                    <xdr:rowOff>38100</xdr:rowOff>
                  </from>
                  <to>
                    <xdr:col>35</xdr:col>
                    <xdr:colOff>85725</xdr:colOff>
                    <xdr:row>17</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47625</xdr:colOff>
                    <xdr:row>15</xdr:row>
                    <xdr:rowOff>38100</xdr:rowOff>
                  </from>
                  <to>
                    <xdr:col>33</xdr:col>
                    <xdr:colOff>85725</xdr:colOff>
                    <xdr:row>15</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34</xdr:col>
                    <xdr:colOff>38100</xdr:colOff>
                    <xdr:row>15</xdr:row>
                    <xdr:rowOff>19050</xdr:rowOff>
                  </from>
                  <to>
                    <xdr:col>35</xdr:col>
                    <xdr:colOff>76200</xdr:colOff>
                    <xdr:row>15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3A8-8C19-4D60-84B5-C39CF7AEDED6}">
  <sheetPr>
    <tabColor theme="7" tint="0.79998168889431442"/>
    <pageSetUpPr fitToPage="1"/>
  </sheetPr>
  <dimension ref="A1:BY84"/>
  <sheetViews>
    <sheetView view="pageBreakPreview" zoomScaleNormal="70" zoomScaleSheetLayoutView="100" workbookViewId="0"/>
  </sheetViews>
  <sheetFormatPr defaultRowHeight="16.5" x14ac:dyDescent="0.4"/>
  <cols>
    <col min="1" max="67" width="4.375" style="10" customWidth="1"/>
    <col min="68" max="77" width="9" style="10"/>
    <col min="78"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5" ht="18.75" customHeight="1" x14ac:dyDescent="0.4">
      <c r="A1" s="78" t="s">
        <v>89</v>
      </c>
    </row>
    <row r="2" spans="1:45" ht="18.75" customHeight="1" thickBot="1" x14ac:dyDescent="0.45">
      <c r="A2" s="22" t="s">
        <v>90</v>
      </c>
      <c r="AH2" s="35" t="s">
        <v>91</v>
      </c>
      <c r="AI2" s="826"/>
      <c r="AJ2" s="826"/>
      <c r="AK2" s="826"/>
      <c r="AL2" s="42" t="s">
        <v>15</v>
      </c>
      <c r="AM2" s="826"/>
      <c r="AN2" s="826"/>
      <c r="AO2" s="42" t="s">
        <v>16</v>
      </c>
      <c r="AP2" s="799"/>
      <c r="AQ2" s="799"/>
      <c r="AR2" s="797" t="s">
        <v>92</v>
      </c>
      <c r="AS2" s="797"/>
    </row>
    <row r="3" spans="1:45" ht="18.75" customHeight="1" x14ac:dyDescent="0.4">
      <c r="A3" s="80"/>
      <c r="B3" s="81"/>
      <c r="C3" s="81"/>
      <c r="D3" s="81"/>
      <c r="E3" s="81"/>
      <c r="F3" s="81"/>
      <c r="G3" s="81"/>
      <c r="H3" s="81"/>
      <c r="I3" s="81"/>
      <c r="J3" s="754" t="s">
        <v>93</v>
      </c>
      <c r="K3" s="827"/>
      <c r="L3" s="754" t="s">
        <v>94</v>
      </c>
      <c r="M3" s="827"/>
      <c r="N3" s="829" t="s">
        <v>166</v>
      </c>
      <c r="O3" s="830"/>
      <c r="P3" s="830"/>
      <c r="Q3" s="830"/>
      <c r="R3" s="830"/>
      <c r="S3" s="830"/>
      <c r="T3" s="830"/>
      <c r="U3" s="830"/>
      <c r="V3" s="830"/>
      <c r="W3" s="830"/>
      <c r="X3" s="830"/>
      <c r="Y3" s="830"/>
      <c r="Z3" s="830"/>
      <c r="AA3" s="830"/>
      <c r="AB3" s="830"/>
      <c r="AC3" s="830"/>
      <c r="AD3" s="830"/>
      <c r="AE3" s="830"/>
      <c r="AF3" s="830"/>
      <c r="AG3" s="831"/>
      <c r="AH3" s="754" t="s">
        <v>95</v>
      </c>
      <c r="AI3" s="827"/>
      <c r="AJ3" s="835" t="s">
        <v>167</v>
      </c>
      <c r="AK3" s="836"/>
      <c r="AL3" s="836"/>
      <c r="AM3" s="837"/>
      <c r="AN3" s="754" t="s">
        <v>96</v>
      </c>
      <c r="AO3" s="827"/>
      <c r="AP3" s="754" t="s">
        <v>97</v>
      </c>
      <c r="AQ3" s="827"/>
      <c r="AR3" s="754" t="s">
        <v>98</v>
      </c>
      <c r="AS3" s="756"/>
    </row>
    <row r="4" spans="1:45" ht="18.75" customHeight="1" x14ac:dyDescent="0.4">
      <c r="A4" s="105"/>
      <c r="B4" s="106"/>
      <c r="C4" s="106"/>
      <c r="D4" s="854" t="s">
        <v>176</v>
      </c>
      <c r="E4" s="854"/>
      <c r="F4" s="854"/>
      <c r="G4" s="854"/>
      <c r="H4" s="854"/>
      <c r="I4" s="855"/>
      <c r="J4" s="828"/>
      <c r="K4" s="798"/>
      <c r="L4" s="828"/>
      <c r="M4" s="798"/>
      <c r="N4" s="832"/>
      <c r="O4" s="833"/>
      <c r="P4" s="833"/>
      <c r="Q4" s="833"/>
      <c r="R4" s="833"/>
      <c r="S4" s="833"/>
      <c r="T4" s="833"/>
      <c r="U4" s="833"/>
      <c r="V4" s="833"/>
      <c r="W4" s="833"/>
      <c r="X4" s="833"/>
      <c r="Y4" s="833"/>
      <c r="Z4" s="833"/>
      <c r="AA4" s="833"/>
      <c r="AB4" s="833"/>
      <c r="AC4" s="833"/>
      <c r="AD4" s="833"/>
      <c r="AE4" s="833"/>
      <c r="AF4" s="833"/>
      <c r="AG4" s="834"/>
      <c r="AH4" s="828"/>
      <c r="AI4" s="798"/>
      <c r="AJ4" s="838"/>
      <c r="AK4" s="839"/>
      <c r="AL4" s="839"/>
      <c r="AM4" s="840"/>
      <c r="AN4" s="828"/>
      <c r="AO4" s="798"/>
      <c r="AP4" s="828"/>
      <c r="AQ4" s="798"/>
      <c r="AR4" s="828"/>
      <c r="AS4" s="841"/>
    </row>
    <row r="5" spans="1:45" ht="18.75" customHeight="1" x14ac:dyDescent="0.4">
      <c r="A5" s="84"/>
      <c r="B5" s="85"/>
      <c r="C5" s="85"/>
      <c r="D5" s="85"/>
      <c r="E5" s="85"/>
      <c r="F5" s="85"/>
      <c r="G5" s="85"/>
      <c r="H5" s="85"/>
      <c r="I5" s="86"/>
      <c r="J5" s="828"/>
      <c r="K5" s="798"/>
      <c r="L5" s="828"/>
      <c r="M5" s="798"/>
      <c r="N5" s="710" t="s">
        <v>169</v>
      </c>
      <c r="O5" s="710"/>
      <c r="P5" s="710" t="s">
        <v>170</v>
      </c>
      <c r="Q5" s="710"/>
      <c r="R5" s="710" t="s">
        <v>101</v>
      </c>
      <c r="S5" s="710"/>
      <c r="T5" s="710" t="s">
        <v>171</v>
      </c>
      <c r="U5" s="710"/>
      <c r="V5" s="710" t="s">
        <v>103</v>
      </c>
      <c r="W5" s="710"/>
      <c r="X5" s="710" t="s">
        <v>104</v>
      </c>
      <c r="Y5" s="710"/>
      <c r="Z5" s="710" t="s">
        <v>172</v>
      </c>
      <c r="AA5" s="710"/>
      <c r="AB5" s="861" t="s">
        <v>173</v>
      </c>
      <c r="AC5" s="861"/>
      <c r="AD5" s="862"/>
      <c r="AE5" s="862"/>
      <c r="AF5" s="863" t="s">
        <v>107</v>
      </c>
      <c r="AG5" s="776"/>
      <c r="AH5" s="828"/>
      <c r="AI5" s="798"/>
      <c r="AJ5" s="842" t="s">
        <v>108</v>
      </c>
      <c r="AK5" s="843"/>
      <c r="AL5" s="848" t="s">
        <v>168</v>
      </c>
      <c r="AM5" s="849"/>
      <c r="AN5" s="828"/>
      <c r="AO5" s="798"/>
      <c r="AP5" s="828"/>
      <c r="AQ5" s="798"/>
      <c r="AR5" s="828"/>
      <c r="AS5" s="841"/>
    </row>
    <row r="6" spans="1:45" ht="18.75" customHeight="1" x14ac:dyDescent="0.4">
      <c r="A6" s="856" t="s">
        <v>177</v>
      </c>
      <c r="B6" s="857"/>
      <c r="C6" s="857"/>
      <c r="D6" s="857"/>
      <c r="E6" s="857"/>
      <c r="F6" s="857"/>
      <c r="G6" s="85"/>
      <c r="H6" s="85"/>
      <c r="I6" s="86"/>
      <c r="J6" s="828"/>
      <c r="K6" s="798"/>
      <c r="L6" s="828"/>
      <c r="M6" s="798"/>
      <c r="N6" s="710"/>
      <c r="O6" s="710"/>
      <c r="P6" s="710"/>
      <c r="Q6" s="710"/>
      <c r="R6" s="710"/>
      <c r="S6" s="710"/>
      <c r="T6" s="710"/>
      <c r="U6" s="710"/>
      <c r="V6" s="710"/>
      <c r="W6" s="710"/>
      <c r="X6" s="710"/>
      <c r="Y6" s="710"/>
      <c r="Z6" s="710"/>
      <c r="AA6" s="710"/>
      <c r="AB6" s="861"/>
      <c r="AC6" s="861"/>
      <c r="AD6" s="862"/>
      <c r="AE6" s="862"/>
      <c r="AF6" s="828"/>
      <c r="AG6" s="798"/>
      <c r="AH6" s="828"/>
      <c r="AI6" s="798"/>
      <c r="AJ6" s="844"/>
      <c r="AK6" s="845"/>
      <c r="AL6" s="850"/>
      <c r="AM6" s="851"/>
      <c r="AN6" s="828"/>
      <c r="AO6" s="798"/>
      <c r="AP6" s="828"/>
      <c r="AQ6" s="798"/>
      <c r="AR6" s="828"/>
      <c r="AS6" s="841"/>
    </row>
    <row r="7" spans="1:45" ht="18.75" customHeight="1" x14ac:dyDescent="0.4">
      <c r="A7" s="84"/>
      <c r="B7" s="85"/>
      <c r="C7" s="85"/>
      <c r="D7" s="85"/>
      <c r="E7" s="85"/>
      <c r="F7" s="85"/>
      <c r="G7" s="85"/>
      <c r="H7" s="85"/>
      <c r="I7" s="85"/>
      <c r="J7" s="733"/>
      <c r="K7" s="734"/>
      <c r="L7" s="733"/>
      <c r="M7" s="734"/>
      <c r="N7" s="710"/>
      <c r="O7" s="710"/>
      <c r="P7" s="710"/>
      <c r="Q7" s="710"/>
      <c r="R7" s="710"/>
      <c r="S7" s="710"/>
      <c r="T7" s="710"/>
      <c r="U7" s="710"/>
      <c r="V7" s="710"/>
      <c r="W7" s="710"/>
      <c r="X7" s="710"/>
      <c r="Y7" s="710"/>
      <c r="Z7" s="710"/>
      <c r="AA7" s="710"/>
      <c r="AB7" s="861"/>
      <c r="AC7" s="861"/>
      <c r="AD7" s="862"/>
      <c r="AE7" s="862"/>
      <c r="AF7" s="733"/>
      <c r="AG7" s="734"/>
      <c r="AH7" s="733"/>
      <c r="AI7" s="734"/>
      <c r="AJ7" s="846"/>
      <c r="AK7" s="847"/>
      <c r="AL7" s="852"/>
      <c r="AM7" s="853"/>
      <c r="AN7" s="733"/>
      <c r="AO7" s="734"/>
      <c r="AP7" s="733"/>
      <c r="AQ7" s="734"/>
      <c r="AR7" s="733"/>
      <c r="AS7" s="722"/>
    </row>
    <row r="8" spans="1:45" ht="18.75" customHeight="1" x14ac:dyDescent="0.4">
      <c r="A8" s="774" t="s">
        <v>162</v>
      </c>
      <c r="B8" s="775"/>
      <c r="C8" s="775"/>
      <c r="D8" s="775"/>
      <c r="E8" s="775"/>
      <c r="F8" s="775"/>
      <c r="G8" s="775"/>
      <c r="H8" s="775"/>
      <c r="I8" s="776"/>
      <c r="J8" s="858"/>
      <c r="K8" s="859"/>
      <c r="L8" s="858"/>
      <c r="M8" s="859"/>
      <c r="N8" s="858"/>
      <c r="O8" s="859"/>
      <c r="P8" s="858"/>
      <c r="Q8" s="859"/>
      <c r="R8" s="858"/>
      <c r="S8" s="859"/>
      <c r="T8" s="858"/>
      <c r="U8" s="859"/>
      <c r="V8" s="858"/>
      <c r="W8" s="859"/>
      <c r="X8" s="858"/>
      <c r="Y8" s="859"/>
      <c r="Z8" s="858"/>
      <c r="AA8" s="859"/>
      <c r="AB8" s="869"/>
      <c r="AC8" s="870"/>
      <c r="AD8" s="869"/>
      <c r="AE8" s="870"/>
      <c r="AF8" s="863" t="str">
        <f>IF(SUM(N8:AE9) = 0, "", SUM(N8:AE9))</f>
        <v/>
      </c>
      <c r="AG8" s="776"/>
      <c r="AH8" s="858"/>
      <c r="AI8" s="859"/>
      <c r="AJ8" s="858"/>
      <c r="AK8" s="859"/>
      <c r="AL8" s="858"/>
      <c r="AM8" s="859"/>
      <c r="AN8" s="858"/>
      <c r="AO8" s="859"/>
      <c r="AP8" s="858"/>
      <c r="AQ8" s="859"/>
      <c r="AR8" s="863" t="str">
        <f>IF(SUM(AF8,AH8,AJ8,AN8,AP8,J8,L8)=0,"",SUM(AF8,AH8,AJ8,AN8,AP8,J8,L8))</f>
        <v/>
      </c>
      <c r="AS8" s="864"/>
    </row>
    <row r="9" spans="1:45" ht="18.75" customHeight="1" x14ac:dyDescent="0.4">
      <c r="A9" s="872"/>
      <c r="B9" s="713"/>
      <c r="C9" s="713"/>
      <c r="D9" s="713"/>
      <c r="E9" s="713"/>
      <c r="F9" s="713"/>
      <c r="G9" s="713"/>
      <c r="H9" s="713"/>
      <c r="I9" s="734"/>
      <c r="J9" s="731"/>
      <c r="K9" s="860"/>
      <c r="L9" s="731"/>
      <c r="M9" s="860"/>
      <c r="N9" s="731"/>
      <c r="O9" s="860"/>
      <c r="P9" s="731"/>
      <c r="Q9" s="860"/>
      <c r="R9" s="731"/>
      <c r="S9" s="860"/>
      <c r="T9" s="731"/>
      <c r="U9" s="860"/>
      <c r="V9" s="731"/>
      <c r="W9" s="860"/>
      <c r="X9" s="731"/>
      <c r="Y9" s="860"/>
      <c r="Z9" s="731"/>
      <c r="AA9" s="860"/>
      <c r="AB9" s="711"/>
      <c r="AC9" s="871"/>
      <c r="AD9" s="711"/>
      <c r="AE9" s="871"/>
      <c r="AF9" s="733"/>
      <c r="AG9" s="734"/>
      <c r="AH9" s="731"/>
      <c r="AI9" s="860"/>
      <c r="AJ9" s="731"/>
      <c r="AK9" s="860"/>
      <c r="AL9" s="731"/>
      <c r="AM9" s="860"/>
      <c r="AN9" s="731"/>
      <c r="AO9" s="860"/>
      <c r="AP9" s="731"/>
      <c r="AQ9" s="860"/>
      <c r="AR9" s="733"/>
      <c r="AS9" s="722"/>
    </row>
    <row r="10" spans="1:45" ht="18.75" customHeight="1" x14ac:dyDescent="0.4">
      <c r="A10" s="865" t="s">
        <v>165</v>
      </c>
      <c r="B10" s="866"/>
      <c r="C10" s="866"/>
      <c r="D10" s="863" t="s">
        <v>163</v>
      </c>
      <c r="E10" s="775"/>
      <c r="F10" s="775"/>
      <c r="G10" s="775"/>
      <c r="H10" s="775"/>
      <c r="I10" s="776"/>
      <c r="J10" s="858"/>
      <c r="K10" s="859"/>
      <c r="L10" s="858"/>
      <c r="M10" s="859"/>
      <c r="N10" s="858"/>
      <c r="O10" s="859"/>
      <c r="P10" s="858"/>
      <c r="Q10" s="859"/>
      <c r="R10" s="858"/>
      <c r="S10" s="859"/>
      <c r="T10" s="858"/>
      <c r="U10" s="859"/>
      <c r="V10" s="858"/>
      <c r="W10" s="859"/>
      <c r="X10" s="858"/>
      <c r="Y10" s="859"/>
      <c r="Z10" s="858"/>
      <c r="AA10" s="859"/>
      <c r="AB10" s="858"/>
      <c r="AC10" s="859"/>
      <c r="AD10" s="858"/>
      <c r="AE10" s="859"/>
      <c r="AF10" s="863" t="str">
        <f>IF(SUM(N10:AE11) = 0, "", SUM(N10:AE11))</f>
        <v/>
      </c>
      <c r="AG10" s="776"/>
      <c r="AH10" s="858"/>
      <c r="AI10" s="859"/>
      <c r="AJ10" s="858"/>
      <c r="AK10" s="859"/>
      <c r="AL10" s="858"/>
      <c r="AM10" s="859"/>
      <c r="AN10" s="858"/>
      <c r="AO10" s="859"/>
      <c r="AP10" s="858"/>
      <c r="AQ10" s="859"/>
      <c r="AR10" s="863" t="str">
        <f>IF(SUM(AF10,AH10,AJ10,AN10,AP10,J10,L10)=0,"",SUM(AF10,AH10,AJ10,AN10,AP10,J10,L10))</f>
        <v/>
      </c>
      <c r="AS10" s="864"/>
    </row>
    <row r="11" spans="1:45" ht="18.75" customHeight="1" x14ac:dyDescent="0.4">
      <c r="A11" s="867"/>
      <c r="B11" s="868"/>
      <c r="C11" s="868"/>
      <c r="D11" s="828"/>
      <c r="E11" s="797"/>
      <c r="F11" s="797"/>
      <c r="G11" s="797"/>
      <c r="H11" s="797"/>
      <c r="I11" s="798"/>
      <c r="J11" s="731"/>
      <c r="K11" s="860"/>
      <c r="L11" s="731"/>
      <c r="M11" s="860"/>
      <c r="N11" s="731"/>
      <c r="O11" s="860"/>
      <c r="P11" s="731"/>
      <c r="Q11" s="860"/>
      <c r="R11" s="731"/>
      <c r="S11" s="860"/>
      <c r="T11" s="731"/>
      <c r="U11" s="860"/>
      <c r="V11" s="731"/>
      <c r="W11" s="860"/>
      <c r="X11" s="731"/>
      <c r="Y11" s="860"/>
      <c r="Z11" s="731"/>
      <c r="AA11" s="860"/>
      <c r="AB11" s="731"/>
      <c r="AC11" s="860"/>
      <c r="AD11" s="731"/>
      <c r="AE11" s="860"/>
      <c r="AF11" s="733"/>
      <c r="AG11" s="734"/>
      <c r="AH11" s="731"/>
      <c r="AI11" s="860"/>
      <c r="AJ11" s="731"/>
      <c r="AK11" s="860"/>
      <c r="AL11" s="731"/>
      <c r="AM11" s="860"/>
      <c r="AN11" s="731"/>
      <c r="AO11" s="860"/>
      <c r="AP11" s="731"/>
      <c r="AQ11" s="860"/>
      <c r="AR11" s="733"/>
      <c r="AS11" s="722"/>
    </row>
    <row r="12" spans="1:45" ht="18.75" customHeight="1" x14ac:dyDescent="0.4">
      <c r="A12" s="867"/>
      <c r="B12" s="868"/>
      <c r="C12" s="868"/>
      <c r="D12" s="706" t="s">
        <v>109</v>
      </c>
      <c r="E12" s="706"/>
      <c r="F12" s="706"/>
      <c r="G12" s="706" t="s">
        <v>110</v>
      </c>
      <c r="H12" s="706"/>
      <c r="I12" s="706"/>
      <c r="J12" s="858"/>
      <c r="K12" s="859"/>
      <c r="L12" s="858"/>
      <c r="M12" s="859"/>
      <c r="N12" s="858"/>
      <c r="O12" s="859"/>
      <c r="P12" s="858"/>
      <c r="Q12" s="859"/>
      <c r="R12" s="858"/>
      <c r="S12" s="859"/>
      <c r="T12" s="858"/>
      <c r="U12" s="859"/>
      <c r="V12" s="858"/>
      <c r="W12" s="859"/>
      <c r="X12" s="858"/>
      <c r="Y12" s="859"/>
      <c r="Z12" s="858"/>
      <c r="AA12" s="859"/>
      <c r="AB12" s="858"/>
      <c r="AC12" s="859"/>
      <c r="AD12" s="858"/>
      <c r="AE12" s="859"/>
      <c r="AF12" s="863" t="str">
        <f>IF(SUM(N12:AE13) = 0, "", SUM(N12:AE13))</f>
        <v/>
      </c>
      <c r="AG12" s="776"/>
      <c r="AH12" s="858"/>
      <c r="AI12" s="859"/>
      <c r="AJ12" s="858"/>
      <c r="AK12" s="859"/>
      <c r="AL12" s="858"/>
      <c r="AM12" s="859"/>
      <c r="AN12" s="858"/>
      <c r="AO12" s="859"/>
      <c r="AP12" s="858"/>
      <c r="AQ12" s="859"/>
      <c r="AR12" s="863" t="str">
        <f>IF(SUM(AF12,AH12,AJ12,AN12,AP12,J12,L12)=0,"",SUM(AF12,AH12,AJ12,AN12,AP12,J12,L12))</f>
        <v/>
      </c>
      <c r="AS12" s="864"/>
    </row>
    <row r="13" spans="1:45" ht="18.75" customHeight="1" x14ac:dyDescent="0.4">
      <c r="A13" s="867"/>
      <c r="B13" s="868"/>
      <c r="C13" s="868"/>
      <c r="D13" s="706"/>
      <c r="E13" s="706"/>
      <c r="F13" s="706"/>
      <c r="G13" s="706"/>
      <c r="H13" s="706"/>
      <c r="I13" s="706"/>
      <c r="J13" s="731"/>
      <c r="K13" s="860"/>
      <c r="L13" s="731"/>
      <c r="M13" s="860"/>
      <c r="N13" s="731"/>
      <c r="O13" s="860"/>
      <c r="P13" s="731"/>
      <c r="Q13" s="860"/>
      <c r="R13" s="731"/>
      <c r="S13" s="860"/>
      <c r="T13" s="731"/>
      <c r="U13" s="860"/>
      <c r="V13" s="731"/>
      <c r="W13" s="860"/>
      <c r="X13" s="731"/>
      <c r="Y13" s="860"/>
      <c r="Z13" s="731"/>
      <c r="AA13" s="860"/>
      <c r="AB13" s="731"/>
      <c r="AC13" s="860"/>
      <c r="AD13" s="731"/>
      <c r="AE13" s="860"/>
      <c r="AF13" s="733"/>
      <c r="AG13" s="734"/>
      <c r="AH13" s="731"/>
      <c r="AI13" s="860"/>
      <c r="AJ13" s="731"/>
      <c r="AK13" s="860"/>
      <c r="AL13" s="731"/>
      <c r="AM13" s="860"/>
      <c r="AN13" s="731"/>
      <c r="AO13" s="860"/>
      <c r="AP13" s="731"/>
      <c r="AQ13" s="860"/>
      <c r="AR13" s="733"/>
      <c r="AS13" s="722"/>
    </row>
    <row r="14" spans="1:45" ht="18.75" customHeight="1" x14ac:dyDescent="0.4">
      <c r="A14" s="867"/>
      <c r="B14" s="868"/>
      <c r="C14" s="868"/>
      <c r="D14" s="706"/>
      <c r="E14" s="706"/>
      <c r="F14" s="706"/>
      <c r="G14" s="710" t="s">
        <v>174</v>
      </c>
      <c r="H14" s="706"/>
      <c r="I14" s="706"/>
      <c r="J14" s="858"/>
      <c r="K14" s="859"/>
      <c r="L14" s="858"/>
      <c r="M14" s="859"/>
      <c r="N14" s="858"/>
      <c r="O14" s="859"/>
      <c r="P14" s="858"/>
      <c r="Q14" s="859"/>
      <c r="R14" s="858"/>
      <c r="S14" s="859"/>
      <c r="T14" s="858"/>
      <c r="U14" s="859"/>
      <c r="V14" s="858"/>
      <c r="W14" s="859"/>
      <c r="X14" s="858"/>
      <c r="Y14" s="859"/>
      <c r="Z14" s="858"/>
      <c r="AA14" s="859"/>
      <c r="AB14" s="858"/>
      <c r="AC14" s="859"/>
      <c r="AD14" s="858"/>
      <c r="AE14" s="859"/>
      <c r="AF14" s="863" t="str">
        <f>IF(SUM(N14:AE15) = 0, "", SUM(N14:AE15))</f>
        <v/>
      </c>
      <c r="AG14" s="776"/>
      <c r="AH14" s="858"/>
      <c r="AI14" s="859"/>
      <c r="AJ14" s="858"/>
      <c r="AK14" s="859"/>
      <c r="AL14" s="858"/>
      <c r="AM14" s="859"/>
      <c r="AN14" s="858"/>
      <c r="AO14" s="859"/>
      <c r="AP14" s="858"/>
      <c r="AQ14" s="859"/>
      <c r="AR14" s="863" t="str">
        <f>IF(SUM(AF14,AH14,AJ14,AN14,AP14,J14,L14)=0,"",SUM(AF14,AH14,AJ14,AN14,AP14,J14,L14))</f>
        <v/>
      </c>
      <c r="AS14" s="864"/>
    </row>
    <row r="15" spans="1:45" ht="18.75" customHeight="1" x14ac:dyDescent="0.4">
      <c r="A15" s="867"/>
      <c r="B15" s="868"/>
      <c r="C15" s="868"/>
      <c r="D15" s="873"/>
      <c r="E15" s="873"/>
      <c r="F15" s="873"/>
      <c r="G15" s="873"/>
      <c r="H15" s="873"/>
      <c r="I15" s="873"/>
      <c r="J15" s="731"/>
      <c r="K15" s="860"/>
      <c r="L15" s="731"/>
      <c r="M15" s="860"/>
      <c r="N15" s="731"/>
      <c r="O15" s="860"/>
      <c r="P15" s="731"/>
      <c r="Q15" s="860"/>
      <c r="R15" s="731"/>
      <c r="S15" s="860"/>
      <c r="T15" s="731"/>
      <c r="U15" s="860"/>
      <c r="V15" s="731"/>
      <c r="W15" s="860"/>
      <c r="X15" s="731"/>
      <c r="Y15" s="860"/>
      <c r="Z15" s="731"/>
      <c r="AA15" s="860"/>
      <c r="AB15" s="731"/>
      <c r="AC15" s="860"/>
      <c r="AD15" s="731"/>
      <c r="AE15" s="860"/>
      <c r="AF15" s="733"/>
      <c r="AG15" s="734"/>
      <c r="AH15" s="731"/>
      <c r="AI15" s="860"/>
      <c r="AJ15" s="731"/>
      <c r="AK15" s="860"/>
      <c r="AL15" s="731"/>
      <c r="AM15" s="860"/>
      <c r="AN15" s="731"/>
      <c r="AO15" s="860"/>
      <c r="AP15" s="731"/>
      <c r="AQ15" s="860"/>
      <c r="AR15" s="733"/>
      <c r="AS15" s="722"/>
    </row>
    <row r="16" spans="1:45" ht="18.75" customHeight="1" x14ac:dyDescent="0.4">
      <c r="A16" s="774" t="s">
        <v>164</v>
      </c>
      <c r="B16" s="775"/>
      <c r="C16" s="775"/>
      <c r="D16" s="775"/>
      <c r="E16" s="775"/>
      <c r="F16" s="775"/>
      <c r="G16" s="775"/>
      <c r="H16" s="775"/>
      <c r="I16" s="776"/>
      <c r="J16" s="863" t="str">
        <f>IF(AND(J8=0,J10=0,J14=0),"",(J10+J14)-J8)</f>
        <v/>
      </c>
      <c r="K16" s="776"/>
      <c r="L16" s="863" t="str">
        <f>IF(AND(L8=0,L10=0,L14=0),"",(L10+L14)-L8)</f>
        <v/>
      </c>
      <c r="M16" s="776"/>
      <c r="N16" s="863" t="str">
        <f>IF(AND(N8=0,N10=0,N14=0),"",(N10+N14)-N8)</f>
        <v/>
      </c>
      <c r="O16" s="776"/>
      <c r="P16" s="863" t="str">
        <f>IF(AND(P8=0,P10=0,P14=0),"",(P10+P14)-P8)</f>
        <v/>
      </c>
      <c r="Q16" s="776"/>
      <c r="R16" s="863" t="str">
        <f>IF(AND(R8=0,R10=0,R14=0),"",(R10+R14)-R8)</f>
        <v/>
      </c>
      <c r="S16" s="776"/>
      <c r="T16" s="863" t="str">
        <f>IF(AND(T8=0,T10=0,T14=0),"",(T10+T14)-T8)</f>
        <v/>
      </c>
      <c r="U16" s="776"/>
      <c r="V16" s="863" t="str">
        <f>IF(AND(V8=0,V10=0,V14=0),"",(V10+V14)-V8)</f>
        <v/>
      </c>
      <c r="W16" s="776"/>
      <c r="X16" s="863" t="str">
        <f>IF(AND(X8=0,X10=0,X14=0),"",(X10+X14)-X8)</f>
        <v/>
      </c>
      <c r="Y16" s="776"/>
      <c r="Z16" s="863" t="str">
        <f>IF(AND(Z8=0,Z10=0,Z14=0),"",(Z10+Z14)-Z8)</f>
        <v/>
      </c>
      <c r="AA16" s="776"/>
      <c r="AB16" s="863" t="str">
        <f>IF(AND(AB8=0,AB10=0,AB14=0),"",(AB10+AB14)-AB8)</f>
        <v/>
      </c>
      <c r="AC16" s="776"/>
      <c r="AD16" s="863" t="str">
        <f>IF(AND(AD8=0,AD10=0,AD14=0),"",(AD10+AD14)-AD8)</f>
        <v/>
      </c>
      <c r="AE16" s="776"/>
      <c r="AF16" s="874"/>
      <c r="AG16" s="875"/>
      <c r="AH16" s="863" t="str">
        <f>IF(AND(AH8=0,AH10=0,AH14=0),"",(AH10+AH14)-AH8)</f>
        <v/>
      </c>
      <c r="AI16" s="776"/>
      <c r="AJ16" s="863" t="str">
        <f>IF(AND(AJ8=0,AJ10=0,AJ14=0),"",(AJ10+AJ14)-AJ8)</f>
        <v/>
      </c>
      <c r="AK16" s="776"/>
      <c r="AL16" s="863" t="str">
        <f>IF(AND(AL8=0,AL10=0,AL14=0),"",(AL10+AL14)-AL8)</f>
        <v/>
      </c>
      <c r="AM16" s="776"/>
      <c r="AN16" s="863" t="str">
        <f>IF(AND(AN8=0,AN10=0,AN14=0),"",(AN10+AN14)-AN8)</f>
        <v/>
      </c>
      <c r="AO16" s="776"/>
      <c r="AP16" s="863" t="str">
        <f>IF(AND(AP8=0,AP10=0,AP14=0),"",(AP10+AP14)-AP8)</f>
        <v/>
      </c>
      <c r="AQ16" s="776"/>
      <c r="AR16" s="874"/>
      <c r="AS16" s="875"/>
    </row>
    <row r="17" spans="1:45" ht="18.75" customHeight="1" thickBot="1" x14ac:dyDescent="0.45">
      <c r="A17" s="777"/>
      <c r="B17" s="778"/>
      <c r="C17" s="778"/>
      <c r="D17" s="778"/>
      <c r="E17" s="778"/>
      <c r="F17" s="778"/>
      <c r="G17" s="778"/>
      <c r="H17" s="778"/>
      <c r="I17" s="779"/>
      <c r="J17" s="820"/>
      <c r="K17" s="779"/>
      <c r="L17" s="820"/>
      <c r="M17" s="779"/>
      <c r="N17" s="820"/>
      <c r="O17" s="779"/>
      <c r="P17" s="820"/>
      <c r="Q17" s="779"/>
      <c r="R17" s="820"/>
      <c r="S17" s="779"/>
      <c r="T17" s="820"/>
      <c r="U17" s="779"/>
      <c r="V17" s="820"/>
      <c r="W17" s="779"/>
      <c r="X17" s="820"/>
      <c r="Y17" s="779"/>
      <c r="Z17" s="820"/>
      <c r="AA17" s="779"/>
      <c r="AB17" s="820"/>
      <c r="AC17" s="779"/>
      <c r="AD17" s="820"/>
      <c r="AE17" s="779"/>
      <c r="AF17" s="876"/>
      <c r="AG17" s="877"/>
      <c r="AH17" s="820"/>
      <c r="AI17" s="779"/>
      <c r="AJ17" s="820"/>
      <c r="AK17" s="779"/>
      <c r="AL17" s="820"/>
      <c r="AM17" s="779"/>
      <c r="AN17" s="820"/>
      <c r="AO17" s="779"/>
      <c r="AP17" s="820"/>
      <c r="AQ17" s="779"/>
      <c r="AR17" s="876"/>
      <c r="AS17" s="877"/>
    </row>
    <row r="18" spans="1:45" ht="18.75" customHeight="1" x14ac:dyDescent="0.4">
      <c r="A18" s="51" t="s">
        <v>111</v>
      </c>
      <c r="B18" s="22" t="s">
        <v>112</v>
      </c>
      <c r="C18" s="22"/>
    </row>
    <row r="19" spans="1:45" ht="18.75" customHeight="1" x14ac:dyDescent="0.4">
      <c r="A19" s="22"/>
      <c r="B19" s="22" t="s">
        <v>113</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45" ht="18.75" customHeight="1" x14ac:dyDescent="0.4">
      <c r="A20" s="22" t="s">
        <v>114</v>
      </c>
      <c r="B20" s="89" t="s">
        <v>115</v>
      </c>
      <c r="C20" s="89"/>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45" ht="18.75" customHeight="1" x14ac:dyDescent="0.4">
      <c r="AH21" s="35" t="s">
        <v>91</v>
      </c>
      <c r="AI21" s="826"/>
      <c r="AJ21" s="826"/>
      <c r="AK21" s="826"/>
      <c r="AL21" s="42" t="s">
        <v>15</v>
      </c>
      <c r="AM21" s="826"/>
      <c r="AN21" s="826"/>
      <c r="AO21" s="42" t="s">
        <v>16</v>
      </c>
      <c r="AP21" s="799"/>
      <c r="AQ21" s="799"/>
      <c r="AR21" s="797" t="s">
        <v>92</v>
      </c>
      <c r="AS21" s="797"/>
    </row>
    <row r="22" spans="1:45" ht="18.75" customHeight="1" thickBot="1" x14ac:dyDescent="0.45">
      <c r="A22" s="22" t="s">
        <v>116</v>
      </c>
      <c r="O22" s="35" t="s">
        <v>91</v>
      </c>
      <c r="P22" s="826"/>
      <c r="Q22" s="826"/>
      <c r="R22" s="826"/>
      <c r="S22" s="42" t="s">
        <v>15</v>
      </c>
      <c r="T22" s="747"/>
      <c r="U22" s="747"/>
      <c r="V22" s="42" t="s">
        <v>16</v>
      </c>
      <c r="W22" s="800"/>
      <c r="X22" s="800"/>
      <c r="Y22" s="778" t="s">
        <v>92</v>
      </c>
      <c r="Z22" s="778"/>
      <c r="AB22" s="22" t="s">
        <v>117</v>
      </c>
      <c r="AE22" s="35"/>
    </row>
    <row r="23" spans="1:45" ht="18.75" customHeight="1" x14ac:dyDescent="0.4">
      <c r="A23" s="80"/>
      <c r="B23" s="81"/>
      <c r="C23" s="81"/>
      <c r="D23" s="894" t="s">
        <v>178</v>
      </c>
      <c r="E23" s="894"/>
      <c r="F23" s="895"/>
      <c r="G23" s="887"/>
      <c r="H23" s="888"/>
      <c r="I23" s="888"/>
      <c r="J23" s="888"/>
      <c r="K23" s="889"/>
      <c r="L23" s="887"/>
      <c r="M23" s="888"/>
      <c r="N23" s="888"/>
      <c r="O23" s="888"/>
      <c r="P23" s="889"/>
      <c r="Q23" s="887"/>
      <c r="R23" s="888"/>
      <c r="S23" s="888"/>
      <c r="T23" s="888"/>
      <c r="U23" s="889"/>
      <c r="V23" s="888"/>
      <c r="W23" s="888"/>
      <c r="X23" s="888"/>
      <c r="Y23" s="888"/>
      <c r="Z23" s="890"/>
      <c r="AB23" s="891" t="s">
        <v>118</v>
      </c>
      <c r="AC23" s="755"/>
      <c r="AD23" s="755"/>
      <c r="AE23" s="755"/>
      <c r="AF23" s="755"/>
      <c r="AG23" s="827"/>
      <c r="AH23" s="878"/>
      <c r="AI23" s="878"/>
      <c r="AJ23" s="878"/>
      <c r="AK23" s="878"/>
      <c r="AL23" s="878"/>
      <c r="AM23" s="878"/>
      <c r="AN23" s="878"/>
      <c r="AO23" s="878"/>
      <c r="AP23" s="878"/>
      <c r="AQ23" s="878"/>
      <c r="AR23" s="878"/>
      <c r="AS23" s="879"/>
    </row>
    <row r="24" spans="1:45" ht="18.75" customHeight="1" x14ac:dyDescent="0.4">
      <c r="A24" s="892" t="s">
        <v>177</v>
      </c>
      <c r="B24" s="893"/>
      <c r="C24" s="893"/>
      <c r="D24" s="893"/>
      <c r="E24" s="85"/>
      <c r="F24" s="85"/>
      <c r="G24" s="731"/>
      <c r="H24" s="714"/>
      <c r="I24" s="714"/>
      <c r="J24" s="714"/>
      <c r="K24" s="860"/>
      <c r="L24" s="731"/>
      <c r="M24" s="714"/>
      <c r="N24" s="714"/>
      <c r="O24" s="714"/>
      <c r="P24" s="860"/>
      <c r="Q24" s="731"/>
      <c r="R24" s="714"/>
      <c r="S24" s="714"/>
      <c r="T24" s="714"/>
      <c r="U24" s="860"/>
      <c r="V24" s="714"/>
      <c r="W24" s="714"/>
      <c r="X24" s="714"/>
      <c r="Y24" s="714"/>
      <c r="Z24" s="884"/>
      <c r="AB24" s="872"/>
      <c r="AC24" s="713"/>
      <c r="AD24" s="713"/>
      <c r="AE24" s="713"/>
      <c r="AF24" s="713"/>
      <c r="AG24" s="734"/>
      <c r="AH24" s="880"/>
      <c r="AI24" s="880"/>
      <c r="AJ24" s="880"/>
      <c r="AK24" s="880"/>
      <c r="AL24" s="880"/>
      <c r="AM24" s="880"/>
      <c r="AN24" s="880"/>
      <c r="AO24" s="880"/>
      <c r="AP24" s="880"/>
      <c r="AQ24" s="880"/>
      <c r="AR24" s="880"/>
      <c r="AS24" s="881"/>
    </row>
    <row r="25" spans="1:45" ht="18.75" customHeight="1" x14ac:dyDescent="0.4">
      <c r="A25" s="774" t="s">
        <v>119</v>
      </c>
      <c r="B25" s="775"/>
      <c r="C25" s="775"/>
      <c r="D25" s="775"/>
      <c r="E25" s="775"/>
      <c r="F25" s="776"/>
      <c r="G25" s="858"/>
      <c r="H25" s="882"/>
      <c r="I25" s="882"/>
      <c r="J25" s="882"/>
      <c r="K25" s="859"/>
      <c r="L25" s="858"/>
      <c r="M25" s="882"/>
      <c r="N25" s="882"/>
      <c r="O25" s="882"/>
      <c r="P25" s="859"/>
      <c r="Q25" s="858"/>
      <c r="R25" s="882"/>
      <c r="S25" s="882"/>
      <c r="T25" s="882"/>
      <c r="U25" s="859"/>
      <c r="V25" s="882"/>
      <c r="W25" s="882"/>
      <c r="X25" s="882"/>
      <c r="Y25" s="882"/>
      <c r="Z25" s="883"/>
      <c r="AB25" s="774" t="s">
        <v>120</v>
      </c>
      <c r="AC25" s="775"/>
      <c r="AD25" s="775"/>
      <c r="AE25" s="775"/>
      <c r="AF25" s="775"/>
      <c r="AG25" s="776"/>
      <c r="AH25" s="880"/>
      <c r="AI25" s="880"/>
      <c r="AJ25" s="880"/>
      <c r="AK25" s="880"/>
      <c r="AL25" s="880"/>
      <c r="AM25" s="880"/>
      <c r="AN25" s="880"/>
      <c r="AO25" s="880"/>
      <c r="AP25" s="880"/>
      <c r="AQ25" s="880"/>
      <c r="AR25" s="880"/>
      <c r="AS25" s="881"/>
    </row>
    <row r="26" spans="1:45" ht="18.75" customHeight="1" x14ac:dyDescent="0.4">
      <c r="A26" s="872"/>
      <c r="B26" s="713"/>
      <c r="C26" s="713"/>
      <c r="D26" s="713"/>
      <c r="E26" s="713"/>
      <c r="F26" s="734"/>
      <c r="G26" s="731"/>
      <c r="H26" s="714"/>
      <c r="I26" s="714"/>
      <c r="J26" s="714"/>
      <c r="K26" s="860"/>
      <c r="L26" s="731"/>
      <c r="M26" s="714"/>
      <c r="N26" s="714"/>
      <c r="O26" s="714"/>
      <c r="P26" s="860"/>
      <c r="Q26" s="731"/>
      <c r="R26" s="714"/>
      <c r="S26" s="714"/>
      <c r="T26" s="714"/>
      <c r="U26" s="860"/>
      <c r="V26" s="714"/>
      <c r="W26" s="714"/>
      <c r="X26" s="714"/>
      <c r="Y26" s="714"/>
      <c r="Z26" s="884"/>
      <c r="AB26" s="872"/>
      <c r="AC26" s="713"/>
      <c r="AD26" s="713"/>
      <c r="AE26" s="713"/>
      <c r="AF26" s="713"/>
      <c r="AG26" s="734"/>
      <c r="AH26" s="885"/>
      <c r="AI26" s="885"/>
      <c r="AJ26" s="885"/>
      <c r="AK26" s="885"/>
      <c r="AL26" s="885"/>
      <c r="AM26" s="885"/>
      <c r="AN26" s="885"/>
      <c r="AO26" s="885"/>
      <c r="AP26" s="885"/>
      <c r="AQ26" s="885"/>
      <c r="AR26" s="885"/>
      <c r="AS26" s="886"/>
    </row>
    <row r="27" spans="1:45" ht="18.75" customHeight="1" x14ac:dyDescent="0.4">
      <c r="A27" s="774" t="s">
        <v>121</v>
      </c>
      <c r="B27" s="775"/>
      <c r="C27" s="775"/>
      <c r="D27" s="775"/>
      <c r="E27" s="775"/>
      <c r="F27" s="776"/>
      <c r="G27" s="858"/>
      <c r="H27" s="882"/>
      <c r="I27" s="882"/>
      <c r="J27" s="882"/>
      <c r="K27" s="859"/>
      <c r="L27" s="858"/>
      <c r="M27" s="882"/>
      <c r="N27" s="882"/>
      <c r="O27" s="882"/>
      <c r="P27" s="859"/>
      <c r="Q27" s="858"/>
      <c r="R27" s="882"/>
      <c r="S27" s="882"/>
      <c r="T27" s="882"/>
      <c r="U27" s="859"/>
      <c r="V27" s="882"/>
      <c r="W27" s="882"/>
      <c r="X27" s="882"/>
      <c r="Y27" s="882"/>
      <c r="Z27" s="883"/>
      <c r="AB27" s="774" t="s">
        <v>122</v>
      </c>
      <c r="AC27" s="775"/>
      <c r="AD27" s="775"/>
      <c r="AE27" s="775"/>
      <c r="AF27" s="775"/>
      <c r="AG27" s="776"/>
      <c r="AH27" s="858"/>
      <c r="AI27" s="882"/>
      <c r="AJ27" s="882"/>
      <c r="AK27" s="882"/>
      <c r="AL27" s="882"/>
      <c r="AM27" s="859"/>
      <c r="AN27" s="858"/>
      <c r="AO27" s="882"/>
      <c r="AP27" s="882"/>
      <c r="AQ27" s="882"/>
      <c r="AR27" s="882"/>
      <c r="AS27" s="883"/>
    </row>
    <row r="28" spans="1:45" ht="18.75" customHeight="1" x14ac:dyDescent="0.4">
      <c r="A28" s="872"/>
      <c r="B28" s="713"/>
      <c r="C28" s="713"/>
      <c r="D28" s="713"/>
      <c r="E28" s="713"/>
      <c r="F28" s="734"/>
      <c r="G28" s="731"/>
      <c r="H28" s="714"/>
      <c r="I28" s="714"/>
      <c r="J28" s="714"/>
      <c r="K28" s="860"/>
      <c r="L28" s="731"/>
      <c r="M28" s="714"/>
      <c r="N28" s="714"/>
      <c r="O28" s="714"/>
      <c r="P28" s="860"/>
      <c r="Q28" s="731"/>
      <c r="R28" s="714"/>
      <c r="S28" s="714"/>
      <c r="T28" s="714"/>
      <c r="U28" s="860"/>
      <c r="V28" s="714"/>
      <c r="W28" s="714"/>
      <c r="X28" s="714"/>
      <c r="Y28" s="714"/>
      <c r="Z28" s="884"/>
      <c r="AB28" s="796"/>
      <c r="AC28" s="797"/>
      <c r="AD28" s="797"/>
      <c r="AE28" s="797"/>
      <c r="AF28" s="797"/>
      <c r="AG28" s="798"/>
      <c r="AH28" s="896"/>
      <c r="AI28" s="826"/>
      <c r="AJ28" s="826"/>
      <c r="AK28" s="826"/>
      <c r="AL28" s="826"/>
      <c r="AM28" s="897"/>
      <c r="AN28" s="896"/>
      <c r="AO28" s="826"/>
      <c r="AP28" s="826"/>
      <c r="AQ28" s="826"/>
      <c r="AR28" s="826"/>
      <c r="AS28" s="898"/>
    </row>
    <row r="29" spans="1:45" ht="18.75" customHeight="1" x14ac:dyDescent="0.4">
      <c r="A29" s="789" t="s">
        <v>123</v>
      </c>
      <c r="B29" s="791"/>
      <c r="C29" s="863" t="s">
        <v>124</v>
      </c>
      <c r="D29" s="775"/>
      <c r="E29" s="775"/>
      <c r="F29" s="776"/>
      <c r="G29" s="901"/>
      <c r="H29" s="902"/>
      <c r="I29" s="902"/>
      <c r="J29" s="902"/>
      <c r="K29" s="776" t="s">
        <v>56</v>
      </c>
      <c r="L29" s="901"/>
      <c r="M29" s="902"/>
      <c r="N29" s="902"/>
      <c r="O29" s="902"/>
      <c r="P29" s="776" t="s">
        <v>56</v>
      </c>
      <c r="Q29" s="901"/>
      <c r="R29" s="902"/>
      <c r="S29" s="902"/>
      <c r="T29" s="902"/>
      <c r="U29" s="776" t="s">
        <v>56</v>
      </c>
      <c r="V29" s="902"/>
      <c r="W29" s="902"/>
      <c r="X29" s="902"/>
      <c r="Y29" s="902"/>
      <c r="Z29" s="864" t="s">
        <v>56</v>
      </c>
      <c r="AB29" s="796"/>
      <c r="AC29" s="797"/>
      <c r="AD29" s="797"/>
      <c r="AE29" s="797"/>
      <c r="AF29" s="797"/>
      <c r="AG29" s="798"/>
      <c r="AH29" s="903"/>
      <c r="AI29" s="903"/>
      <c r="AJ29" s="903"/>
      <c r="AK29" s="903"/>
      <c r="AL29" s="903"/>
      <c r="AM29" s="903"/>
      <c r="AN29" s="903"/>
      <c r="AO29" s="903"/>
      <c r="AP29" s="903"/>
      <c r="AQ29" s="903"/>
      <c r="AR29" s="903"/>
      <c r="AS29" s="905"/>
    </row>
    <row r="30" spans="1:45" ht="18.75" customHeight="1" x14ac:dyDescent="0.4">
      <c r="A30" s="899"/>
      <c r="B30" s="900"/>
      <c r="C30" s="733"/>
      <c r="D30" s="713"/>
      <c r="E30" s="713"/>
      <c r="F30" s="734"/>
      <c r="G30" s="810"/>
      <c r="H30" s="811"/>
      <c r="I30" s="811"/>
      <c r="J30" s="811"/>
      <c r="K30" s="734"/>
      <c r="L30" s="810"/>
      <c r="M30" s="811"/>
      <c r="N30" s="811"/>
      <c r="O30" s="811"/>
      <c r="P30" s="734"/>
      <c r="Q30" s="810"/>
      <c r="R30" s="811"/>
      <c r="S30" s="811"/>
      <c r="T30" s="811"/>
      <c r="U30" s="734"/>
      <c r="V30" s="811"/>
      <c r="W30" s="811"/>
      <c r="X30" s="811"/>
      <c r="Y30" s="811"/>
      <c r="Z30" s="722"/>
      <c r="AB30" s="872"/>
      <c r="AC30" s="713"/>
      <c r="AD30" s="713"/>
      <c r="AE30" s="713"/>
      <c r="AF30" s="713"/>
      <c r="AG30" s="734"/>
      <c r="AH30" s="904"/>
      <c r="AI30" s="904"/>
      <c r="AJ30" s="904"/>
      <c r="AK30" s="904"/>
      <c r="AL30" s="904"/>
      <c r="AM30" s="904"/>
      <c r="AN30" s="904"/>
      <c r="AO30" s="904"/>
      <c r="AP30" s="904"/>
      <c r="AQ30" s="904"/>
      <c r="AR30" s="904"/>
      <c r="AS30" s="906"/>
    </row>
    <row r="31" spans="1:45" ht="18.75" customHeight="1" x14ac:dyDescent="0.4">
      <c r="A31" s="899"/>
      <c r="B31" s="900"/>
      <c r="C31" s="907" t="str">
        <f>"R"&amp;表紙・鑑!S3-1&amp;"年度総支給額"</f>
        <v>R4年度総支給額</v>
      </c>
      <c r="D31" s="908"/>
      <c r="E31" s="908"/>
      <c r="F31" s="909"/>
      <c r="G31" s="901"/>
      <c r="H31" s="902"/>
      <c r="I31" s="902"/>
      <c r="J31" s="902"/>
      <c r="K31" s="776" t="s">
        <v>56</v>
      </c>
      <c r="L31" s="901"/>
      <c r="M31" s="902"/>
      <c r="N31" s="902"/>
      <c r="O31" s="902"/>
      <c r="P31" s="776" t="s">
        <v>56</v>
      </c>
      <c r="Q31" s="901"/>
      <c r="R31" s="902"/>
      <c r="S31" s="902"/>
      <c r="T31" s="902"/>
      <c r="U31" s="776" t="s">
        <v>56</v>
      </c>
      <c r="V31" s="902"/>
      <c r="W31" s="902"/>
      <c r="X31" s="902"/>
      <c r="Y31" s="902"/>
      <c r="Z31" s="864" t="s">
        <v>56</v>
      </c>
      <c r="AB31" s="774" t="s">
        <v>125</v>
      </c>
      <c r="AC31" s="775"/>
      <c r="AD31" s="775"/>
      <c r="AE31" s="775"/>
      <c r="AF31" s="775"/>
      <c r="AG31" s="776"/>
      <c r="AH31" s="910"/>
      <c r="AI31" s="910"/>
      <c r="AJ31" s="910"/>
      <c r="AK31" s="910"/>
      <c r="AL31" s="910"/>
      <c r="AM31" s="910"/>
      <c r="AN31" s="910"/>
      <c r="AO31" s="910"/>
      <c r="AP31" s="910"/>
      <c r="AQ31" s="910"/>
      <c r="AR31" s="910"/>
      <c r="AS31" s="912"/>
    </row>
    <row r="32" spans="1:45" ht="18.75" customHeight="1" x14ac:dyDescent="0.4">
      <c r="A32" s="899"/>
      <c r="B32" s="900"/>
      <c r="C32" s="733" t="s">
        <v>126</v>
      </c>
      <c r="D32" s="713"/>
      <c r="E32" s="713"/>
      <c r="F32" s="734"/>
      <c r="G32" s="810"/>
      <c r="H32" s="811"/>
      <c r="I32" s="811"/>
      <c r="J32" s="811"/>
      <c r="K32" s="734"/>
      <c r="L32" s="810"/>
      <c r="M32" s="811"/>
      <c r="N32" s="811"/>
      <c r="O32" s="811"/>
      <c r="P32" s="734"/>
      <c r="Q32" s="810"/>
      <c r="R32" s="811"/>
      <c r="S32" s="811"/>
      <c r="T32" s="811"/>
      <c r="U32" s="734"/>
      <c r="V32" s="811"/>
      <c r="W32" s="811"/>
      <c r="X32" s="811"/>
      <c r="Y32" s="811"/>
      <c r="Z32" s="722"/>
      <c r="AB32" s="796"/>
      <c r="AC32" s="797"/>
      <c r="AD32" s="797"/>
      <c r="AE32" s="797"/>
      <c r="AF32" s="797"/>
      <c r="AG32" s="798"/>
      <c r="AH32" s="910"/>
      <c r="AI32" s="910"/>
      <c r="AJ32" s="910"/>
      <c r="AK32" s="910"/>
      <c r="AL32" s="910"/>
      <c r="AM32" s="910"/>
      <c r="AN32" s="910"/>
      <c r="AO32" s="910"/>
      <c r="AP32" s="910"/>
      <c r="AQ32" s="910"/>
      <c r="AR32" s="910"/>
      <c r="AS32" s="912"/>
    </row>
    <row r="33" spans="1:45" ht="18.75" customHeight="1" x14ac:dyDescent="0.4">
      <c r="A33" s="899"/>
      <c r="B33" s="900"/>
      <c r="C33" s="914" t="s">
        <v>127</v>
      </c>
      <c r="D33" s="775"/>
      <c r="E33" s="775"/>
      <c r="F33" s="776"/>
      <c r="G33" s="901"/>
      <c r="H33" s="902"/>
      <c r="I33" s="902"/>
      <c r="J33" s="902"/>
      <c r="K33" s="776" t="s">
        <v>56</v>
      </c>
      <c r="L33" s="901"/>
      <c r="M33" s="902"/>
      <c r="N33" s="902"/>
      <c r="O33" s="902"/>
      <c r="P33" s="776" t="s">
        <v>56</v>
      </c>
      <c r="Q33" s="901"/>
      <c r="R33" s="902"/>
      <c r="S33" s="902"/>
      <c r="T33" s="902"/>
      <c r="U33" s="776" t="s">
        <v>56</v>
      </c>
      <c r="V33" s="902"/>
      <c r="W33" s="902"/>
      <c r="X33" s="902"/>
      <c r="Y33" s="902"/>
      <c r="Z33" s="864" t="s">
        <v>56</v>
      </c>
      <c r="AB33" s="796"/>
      <c r="AC33" s="797"/>
      <c r="AD33" s="797"/>
      <c r="AE33" s="797"/>
      <c r="AF33" s="797"/>
      <c r="AG33" s="798"/>
      <c r="AH33" s="910"/>
      <c r="AI33" s="910"/>
      <c r="AJ33" s="910"/>
      <c r="AK33" s="910"/>
      <c r="AL33" s="910"/>
      <c r="AM33" s="910"/>
      <c r="AN33" s="910"/>
      <c r="AO33" s="910"/>
      <c r="AP33" s="910"/>
      <c r="AQ33" s="910"/>
      <c r="AR33" s="910"/>
      <c r="AS33" s="912"/>
    </row>
    <row r="34" spans="1:45" ht="18.75" customHeight="1" x14ac:dyDescent="0.4">
      <c r="A34" s="792"/>
      <c r="B34" s="794"/>
      <c r="C34" s="733"/>
      <c r="D34" s="713"/>
      <c r="E34" s="713"/>
      <c r="F34" s="734"/>
      <c r="G34" s="915"/>
      <c r="H34" s="916"/>
      <c r="I34" s="916"/>
      <c r="J34" s="916"/>
      <c r="K34" s="798"/>
      <c r="L34" s="915"/>
      <c r="M34" s="916"/>
      <c r="N34" s="916"/>
      <c r="O34" s="916"/>
      <c r="P34" s="798"/>
      <c r="Q34" s="915"/>
      <c r="R34" s="916"/>
      <c r="S34" s="916"/>
      <c r="T34" s="916"/>
      <c r="U34" s="798"/>
      <c r="V34" s="916"/>
      <c r="W34" s="916"/>
      <c r="X34" s="916"/>
      <c r="Y34" s="916"/>
      <c r="Z34" s="841"/>
      <c r="AB34" s="796"/>
      <c r="AC34" s="797"/>
      <c r="AD34" s="797"/>
      <c r="AE34" s="797"/>
      <c r="AF34" s="797"/>
      <c r="AG34" s="798"/>
      <c r="AH34" s="910"/>
      <c r="AI34" s="910"/>
      <c r="AJ34" s="910"/>
      <c r="AK34" s="910"/>
      <c r="AL34" s="910"/>
      <c r="AM34" s="910"/>
      <c r="AN34" s="910"/>
      <c r="AO34" s="910"/>
      <c r="AP34" s="910"/>
      <c r="AQ34" s="910"/>
      <c r="AR34" s="910"/>
      <c r="AS34" s="912"/>
    </row>
    <row r="35" spans="1:45" ht="18.75" customHeight="1" x14ac:dyDescent="0.4">
      <c r="A35" s="774" t="s">
        <v>128</v>
      </c>
      <c r="B35" s="775"/>
      <c r="C35" s="775"/>
      <c r="D35" s="775"/>
      <c r="E35" s="775"/>
      <c r="F35" s="776"/>
      <c r="G35" s="869"/>
      <c r="H35" s="795" t="s">
        <v>59</v>
      </c>
      <c r="I35" s="37"/>
      <c r="J35" s="795"/>
      <c r="K35" s="870" t="s">
        <v>46</v>
      </c>
      <c r="L35" s="869"/>
      <c r="M35" s="795" t="s">
        <v>59</v>
      </c>
      <c r="N35" s="37"/>
      <c r="O35" s="795"/>
      <c r="P35" s="870" t="s">
        <v>46</v>
      </c>
      <c r="Q35" s="869"/>
      <c r="R35" s="795" t="s">
        <v>59</v>
      </c>
      <c r="S35" s="37"/>
      <c r="T35" s="795"/>
      <c r="U35" s="870" t="s">
        <v>46</v>
      </c>
      <c r="V35" s="795"/>
      <c r="W35" s="795" t="s">
        <v>59</v>
      </c>
      <c r="X35" s="37"/>
      <c r="Y35" s="795"/>
      <c r="Z35" s="917" t="s">
        <v>46</v>
      </c>
      <c r="AB35" s="796"/>
      <c r="AC35" s="797"/>
      <c r="AD35" s="797"/>
      <c r="AE35" s="797"/>
      <c r="AF35" s="797"/>
      <c r="AG35" s="798"/>
      <c r="AH35" s="910"/>
      <c r="AI35" s="910"/>
      <c r="AJ35" s="910"/>
      <c r="AK35" s="910"/>
      <c r="AL35" s="910"/>
      <c r="AM35" s="910"/>
      <c r="AN35" s="910"/>
      <c r="AO35" s="910"/>
      <c r="AP35" s="910"/>
      <c r="AQ35" s="910"/>
      <c r="AR35" s="910"/>
      <c r="AS35" s="912"/>
    </row>
    <row r="36" spans="1:45" ht="18.75" customHeight="1" x14ac:dyDescent="0.4">
      <c r="A36" s="872"/>
      <c r="B36" s="713"/>
      <c r="C36" s="713"/>
      <c r="D36" s="713"/>
      <c r="E36" s="713"/>
      <c r="F36" s="734"/>
      <c r="G36" s="711"/>
      <c r="H36" s="712"/>
      <c r="I36" s="40"/>
      <c r="J36" s="712"/>
      <c r="K36" s="871"/>
      <c r="L36" s="711"/>
      <c r="M36" s="712"/>
      <c r="N36" s="40"/>
      <c r="O36" s="712"/>
      <c r="P36" s="871"/>
      <c r="Q36" s="711"/>
      <c r="R36" s="712"/>
      <c r="S36" s="40"/>
      <c r="T36" s="712"/>
      <c r="U36" s="871"/>
      <c r="V36" s="712"/>
      <c r="W36" s="712"/>
      <c r="X36" s="40"/>
      <c r="Y36" s="712"/>
      <c r="Z36" s="918"/>
      <c r="AB36" s="796"/>
      <c r="AC36" s="797"/>
      <c r="AD36" s="797"/>
      <c r="AE36" s="797"/>
      <c r="AF36" s="797"/>
      <c r="AG36" s="798"/>
      <c r="AH36" s="910"/>
      <c r="AI36" s="910"/>
      <c r="AJ36" s="910"/>
      <c r="AK36" s="910"/>
      <c r="AL36" s="910"/>
      <c r="AM36" s="910"/>
      <c r="AN36" s="910"/>
      <c r="AO36" s="910"/>
      <c r="AP36" s="910"/>
      <c r="AQ36" s="910"/>
      <c r="AR36" s="910"/>
      <c r="AS36" s="912"/>
    </row>
    <row r="37" spans="1:45" ht="18.75" customHeight="1" x14ac:dyDescent="0.4">
      <c r="A37" s="774" t="s">
        <v>129</v>
      </c>
      <c r="B37" s="775"/>
      <c r="C37" s="775"/>
      <c r="D37" s="775"/>
      <c r="E37" s="775"/>
      <c r="F37" s="776"/>
      <c r="G37" s="896"/>
      <c r="H37" s="826"/>
      <c r="I37" s="826"/>
      <c r="J37" s="826"/>
      <c r="K37" s="897"/>
      <c r="L37" s="896"/>
      <c r="M37" s="826"/>
      <c r="N37" s="826"/>
      <c r="O37" s="826"/>
      <c r="P37" s="897"/>
      <c r="Q37" s="896"/>
      <c r="R37" s="826"/>
      <c r="S37" s="826"/>
      <c r="T37" s="826"/>
      <c r="U37" s="897"/>
      <c r="V37" s="826"/>
      <c r="W37" s="826"/>
      <c r="X37" s="826"/>
      <c r="Y37" s="826"/>
      <c r="Z37" s="898"/>
      <c r="AB37" s="796"/>
      <c r="AC37" s="797"/>
      <c r="AD37" s="797"/>
      <c r="AE37" s="797"/>
      <c r="AF37" s="797"/>
      <c r="AG37" s="798"/>
      <c r="AH37" s="910"/>
      <c r="AI37" s="910"/>
      <c r="AJ37" s="910"/>
      <c r="AK37" s="910"/>
      <c r="AL37" s="910"/>
      <c r="AM37" s="910"/>
      <c r="AN37" s="910"/>
      <c r="AO37" s="910"/>
      <c r="AP37" s="910"/>
      <c r="AQ37" s="910"/>
      <c r="AR37" s="910"/>
      <c r="AS37" s="912"/>
    </row>
    <row r="38" spans="1:45" ht="18.75" customHeight="1" x14ac:dyDescent="0.4">
      <c r="A38" s="872"/>
      <c r="B38" s="713"/>
      <c r="C38" s="713"/>
      <c r="D38" s="713"/>
      <c r="E38" s="713"/>
      <c r="F38" s="734"/>
      <c r="G38" s="731"/>
      <c r="H38" s="714"/>
      <c r="I38" s="714"/>
      <c r="J38" s="714"/>
      <c r="K38" s="860"/>
      <c r="L38" s="731"/>
      <c r="M38" s="714"/>
      <c r="N38" s="714"/>
      <c r="O38" s="714"/>
      <c r="P38" s="860"/>
      <c r="Q38" s="731"/>
      <c r="R38" s="714"/>
      <c r="S38" s="714"/>
      <c r="T38" s="714"/>
      <c r="U38" s="860"/>
      <c r="V38" s="714"/>
      <c r="W38" s="714"/>
      <c r="X38" s="714"/>
      <c r="Y38" s="714"/>
      <c r="Z38" s="884"/>
      <c r="AB38" s="796"/>
      <c r="AC38" s="797"/>
      <c r="AD38" s="797"/>
      <c r="AE38" s="797"/>
      <c r="AF38" s="797"/>
      <c r="AG38" s="798"/>
      <c r="AH38" s="910"/>
      <c r="AI38" s="910"/>
      <c r="AJ38" s="910"/>
      <c r="AK38" s="910"/>
      <c r="AL38" s="910"/>
      <c r="AM38" s="910"/>
      <c r="AN38" s="910"/>
      <c r="AO38" s="910"/>
      <c r="AP38" s="910"/>
      <c r="AQ38" s="910"/>
      <c r="AR38" s="910"/>
      <c r="AS38" s="912"/>
    </row>
    <row r="39" spans="1:45" ht="18.75" customHeight="1" x14ac:dyDescent="0.4">
      <c r="A39" s="774" t="s">
        <v>175</v>
      </c>
      <c r="B39" s="775"/>
      <c r="C39" s="775"/>
      <c r="D39" s="775"/>
      <c r="E39" s="775"/>
      <c r="F39" s="776"/>
      <c r="G39" s="858"/>
      <c r="H39" s="882"/>
      <c r="I39" s="882"/>
      <c r="J39" s="882"/>
      <c r="K39" s="776" t="s">
        <v>22</v>
      </c>
      <c r="L39" s="858"/>
      <c r="M39" s="882"/>
      <c r="N39" s="882"/>
      <c r="O39" s="882"/>
      <c r="P39" s="776" t="s">
        <v>22</v>
      </c>
      <c r="Q39" s="858"/>
      <c r="R39" s="882"/>
      <c r="S39" s="882"/>
      <c r="T39" s="882"/>
      <c r="U39" s="776" t="s">
        <v>22</v>
      </c>
      <c r="V39" s="882"/>
      <c r="W39" s="882"/>
      <c r="X39" s="882"/>
      <c r="Y39" s="882"/>
      <c r="Z39" s="864" t="s">
        <v>22</v>
      </c>
      <c r="AB39" s="796"/>
      <c r="AC39" s="797"/>
      <c r="AD39" s="797"/>
      <c r="AE39" s="797"/>
      <c r="AF39" s="797"/>
      <c r="AG39" s="798"/>
      <c r="AH39" s="910"/>
      <c r="AI39" s="910"/>
      <c r="AJ39" s="910"/>
      <c r="AK39" s="910"/>
      <c r="AL39" s="910"/>
      <c r="AM39" s="910"/>
      <c r="AN39" s="910"/>
      <c r="AO39" s="910"/>
      <c r="AP39" s="910"/>
      <c r="AQ39" s="910"/>
      <c r="AR39" s="910"/>
      <c r="AS39" s="912"/>
    </row>
    <row r="40" spans="1:45" ht="18.75" customHeight="1" x14ac:dyDescent="0.4">
      <c r="A40" s="872"/>
      <c r="B40" s="713"/>
      <c r="C40" s="713"/>
      <c r="D40" s="713"/>
      <c r="E40" s="713"/>
      <c r="F40" s="734"/>
      <c r="G40" s="731"/>
      <c r="H40" s="714"/>
      <c r="I40" s="714"/>
      <c r="J40" s="714"/>
      <c r="K40" s="734"/>
      <c r="L40" s="731"/>
      <c r="M40" s="714"/>
      <c r="N40" s="714"/>
      <c r="O40" s="714"/>
      <c r="P40" s="734"/>
      <c r="Q40" s="731"/>
      <c r="R40" s="714"/>
      <c r="S40" s="714"/>
      <c r="T40" s="714"/>
      <c r="U40" s="734"/>
      <c r="V40" s="714"/>
      <c r="W40" s="714"/>
      <c r="X40" s="714"/>
      <c r="Y40" s="714"/>
      <c r="Z40" s="722"/>
      <c r="AB40" s="796"/>
      <c r="AC40" s="797"/>
      <c r="AD40" s="797"/>
      <c r="AE40" s="797"/>
      <c r="AF40" s="797"/>
      <c r="AG40" s="798"/>
      <c r="AH40" s="910"/>
      <c r="AI40" s="910"/>
      <c r="AJ40" s="910"/>
      <c r="AK40" s="910"/>
      <c r="AL40" s="910"/>
      <c r="AM40" s="910"/>
      <c r="AN40" s="910"/>
      <c r="AO40" s="910"/>
      <c r="AP40" s="910"/>
      <c r="AQ40" s="910"/>
      <c r="AR40" s="910"/>
      <c r="AS40" s="912"/>
    </row>
    <row r="41" spans="1:45" ht="18.75" customHeight="1" x14ac:dyDescent="0.4">
      <c r="A41" s="796" t="s">
        <v>130</v>
      </c>
      <c r="B41" s="797"/>
      <c r="C41" s="797"/>
      <c r="D41" s="797"/>
      <c r="E41" s="797"/>
      <c r="F41" s="798"/>
      <c r="G41" s="795"/>
      <c r="H41" s="795" t="s">
        <v>59</v>
      </c>
      <c r="I41" s="37"/>
      <c r="J41" s="795"/>
      <c r="K41" s="795" t="s">
        <v>46</v>
      </c>
      <c r="L41" s="869"/>
      <c r="M41" s="795" t="s">
        <v>59</v>
      </c>
      <c r="N41" s="37"/>
      <c r="O41" s="795"/>
      <c r="P41" s="795" t="s">
        <v>46</v>
      </c>
      <c r="Q41" s="869"/>
      <c r="R41" s="795" t="s">
        <v>59</v>
      </c>
      <c r="S41" s="37"/>
      <c r="T41" s="795"/>
      <c r="U41" s="870" t="s">
        <v>46</v>
      </c>
      <c r="V41" s="795"/>
      <c r="W41" s="795" t="s">
        <v>59</v>
      </c>
      <c r="X41" s="37"/>
      <c r="Y41" s="795"/>
      <c r="Z41" s="917" t="s">
        <v>46</v>
      </c>
      <c r="AB41" s="796"/>
      <c r="AC41" s="797"/>
      <c r="AD41" s="797"/>
      <c r="AE41" s="797"/>
      <c r="AF41" s="797"/>
      <c r="AG41" s="798"/>
      <c r="AH41" s="910"/>
      <c r="AI41" s="910"/>
      <c r="AJ41" s="910"/>
      <c r="AK41" s="910"/>
      <c r="AL41" s="910"/>
      <c r="AM41" s="910"/>
      <c r="AN41" s="910"/>
      <c r="AO41" s="910"/>
      <c r="AP41" s="910"/>
      <c r="AQ41" s="910"/>
      <c r="AR41" s="910"/>
      <c r="AS41" s="912"/>
    </row>
    <row r="42" spans="1:45" ht="18.75" customHeight="1" thickBot="1" x14ac:dyDescent="0.45">
      <c r="A42" s="777"/>
      <c r="B42" s="778"/>
      <c r="C42" s="778"/>
      <c r="D42" s="778"/>
      <c r="E42" s="778"/>
      <c r="F42" s="779"/>
      <c r="G42" s="800"/>
      <c r="H42" s="800"/>
      <c r="I42" s="45"/>
      <c r="J42" s="800"/>
      <c r="K42" s="800"/>
      <c r="L42" s="919"/>
      <c r="M42" s="800"/>
      <c r="N42" s="45"/>
      <c r="O42" s="800"/>
      <c r="P42" s="800"/>
      <c r="Q42" s="919"/>
      <c r="R42" s="800"/>
      <c r="S42" s="45"/>
      <c r="T42" s="800"/>
      <c r="U42" s="920"/>
      <c r="V42" s="800"/>
      <c r="W42" s="800"/>
      <c r="X42" s="45"/>
      <c r="Y42" s="800"/>
      <c r="Z42" s="921"/>
      <c r="AB42" s="777"/>
      <c r="AC42" s="778"/>
      <c r="AD42" s="778"/>
      <c r="AE42" s="778"/>
      <c r="AF42" s="778"/>
      <c r="AG42" s="779"/>
      <c r="AH42" s="911"/>
      <c r="AI42" s="911"/>
      <c r="AJ42" s="911"/>
      <c r="AK42" s="911"/>
      <c r="AL42" s="911"/>
      <c r="AM42" s="911"/>
      <c r="AN42" s="911"/>
      <c r="AO42" s="911"/>
      <c r="AP42" s="911"/>
      <c r="AQ42" s="911"/>
      <c r="AR42" s="911"/>
      <c r="AS42" s="913"/>
    </row>
    <row r="43" spans="1:45" ht="18.75" customHeight="1" x14ac:dyDescent="0.4">
      <c r="S43" s="10" t="s">
        <v>131</v>
      </c>
      <c r="AB43" s="51" t="s">
        <v>111</v>
      </c>
      <c r="AC43" s="22" t="s">
        <v>132</v>
      </c>
    </row>
    <row r="44" spans="1:45" ht="18.75" customHeight="1" x14ac:dyDescent="0.4">
      <c r="AB44" s="22"/>
      <c r="AC44" s="22" t="s">
        <v>133</v>
      </c>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38">
    <mergeCell ref="Z39:Z40"/>
    <mergeCell ref="Z41:Z42"/>
    <mergeCell ref="O41:O42"/>
    <mergeCell ref="P41:P42"/>
    <mergeCell ref="G41:G42"/>
    <mergeCell ref="H41:H42"/>
    <mergeCell ref="J41:J42"/>
    <mergeCell ref="K41:K42"/>
    <mergeCell ref="L41:L42"/>
    <mergeCell ref="M41:M42"/>
    <mergeCell ref="A39:F40"/>
    <mergeCell ref="G39:J40"/>
    <mergeCell ref="K39:K40"/>
    <mergeCell ref="L39:O40"/>
    <mergeCell ref="Q41:Q42"/>
    <mergeCell ref="R41:R42"/>
    <mergeCell ref="U35:U36"/>
    <mergeCell ref="V35:V36"/>
    <mergeCell ref="W35:W36"/>
    <mergeCell ref="T41:T42"/>
    <mergeCell ref="U41:U42"/>
    <mergeCell ref="U39:U40"/>
    <mergeCell ref="V39:Y40"/>
    <mergeCell ref="A41:F42"/>
    <mergeCell ref="P39:P40"/>
    <mergeCell ref="Q39:T40"/>
    <mergeCell ref="V41:V42"/>
    <mergeCell ref="W41:W42"/>
    <mergeCell ref="Y41:Y42"/>
    <mergeCell ref="Y35:Y36"/>
    <mergeCell ref="Z35:Z36"/>
    <mergeCell ref="A37:F38"/>
    <mergeCell ref="G37:K38"/>
    <mergeCell ref="L37:P38"/>
    <mergeCell ref="Q37:U38"/>
    <mergeCell ref="V37:Z38"/>
    <mergeCell ref="M35:M36"/>
    <mergeCell ref="O35:O36"/>
    <mergeCell ref="P35:P36"/>
    <mergeCell ref="Q35:Q36"/>
    <mergeCell ref="R35:R36"/>
    <mergeCell ref="T35:T36"/>
    <mergeCell ref="P31:P32"/>
    <mergeCell ref="Q31:T32"/>
    <mergeCell ref="U31:U32"/>
    <mergeCell ref="V31:Y32"/>
    <mergeCell ref="Z31:Z32"/>
    <mergeCell ref="AB31:AG42"/>
    <mergeCell ref="AH31:AM42"/>
    <mergeCell ref="AN31:AS42"/>
    <mergeCell ref="C32:F32"/>
    <mergeCell ref="C33:F34"/>
    <mergeCell ref="G33:J34"/>
    <mergeCell ref="K33:K34"/>
    <mergeCell ref="L33:O34"/>
    <mergeCell ref="P33:P34"/>
    <mergeCell ref="Q33:T34"/>
    <mergeCell ref="U33:U34"/>
    <mergeCell ref="V33:Y34"/>
    <mergeCell ref="Z33:Z34"/>
    <mergeCell ref="A35:F36"/>
    <mergeCell ref="G35:G36"/>
    <mergeCell ref="H35:H36"/>
    <mergeCell ref="J35:J36"/>
    <mergeCell ref="K35:K36"/>
    <mergeCell ref="L35:L36"/>
    <mergeCell ref="AH27:AM28"/>
    <mergeCell ref="AN27:AS28"/>
    <mergeCell ref="A29:B34"/>
    <mergeCell ref="C29:F30"/>
    <mergeCell ref="G29:J30"/>
    <mergeCell ref="K29:K30"/>
    <mergeCell ref="L29:O30"/>
    <mergeCell ref="P29:P30"/>
    <mergeCell ref="Q29:T30"/>
    <mergeCell ref="U29:U30"/>
    <mergeCell ref="A27:F28"/>
    <mergeCell ref="G27:K28"/>
    <mergeCell ref="L27:P28"/>
    <mergeCell ref="Q27:U28"/>
    <mergeCell ref="V27:Z28"/>
    <mergeCell ref="AB27:AG30"/>
    <mergeCell ref="V29:Y30"/>
    <mergeCell ref="Z29:Z30"/>
    <mergeCell ref="AH29:AM30"/>
    <mergeCell ref="AN29:AS30"/>
    <mergeCell ref="C31:F31"/>
    <mergeCell ref="G31:J32"/>
    <mergeCell ref="K31:K32"/>
    <mergeCell ref="L31:O32"/>
    <mergeCell ref="AN23:AS24"/>
    <mergeCell ref="A25:F26"/>
    <mergeCell ref="G25:K26"/>
    <mergeCell ref="L25:P26"/>
    <mergeCell ref="Q25:U26"/>
    <mergeCell ref="V25:Z26"/>
    <mergeCell ref="AB25:AG26"/>
    <mergeCell ref="AH25:AM26"/>
    <mergeCell ref="AN25:AS26"/>
    <mergeCell ref="G23:K24"/>
    <mergeCell ref="L23:P24"/>
    <mergeCell ref="Q23:U24"/>
    <mergeCell ref="V23:Z24"/>
    <mergeCell ref="AB23:AG24"/>
    <mergeCell ref="AH23:AM24"/>
    <mergeCell ref="A24:D24"/>
    <mergeCell ref="D23:F23"/>
    <mergeCell ref="AR16:AS17"/>
    <mergeCell ref="AI21:AK21"/>
    <mergeCell ref="AM21:AN21"/>
    <mergeCell ref="AP21:AQ21"/>
    <mergeCell ref="AR21:AS21"/>
    <mergeCell ref="P22:R22"/>
    <mergeCell ref="T22:U22"/>
    <mergeCell ref="W22:X22"/>
    <mergeCell ref="Y22:Z22"/>
    <mergeCell ref="AF16:AG17"/>
    <mergeCell ref="AH16:AI17"/>
    <mergeCell ref="AJ16:AK17"/>
    <mergeCell ref="AL16:AM17"/>
    <mergeCell ref="AN16:AO17"/>
    <mergeCell ref="AP16:AQ17"/>
    <mergeCell ref="T16:U17"/>
    <mergeCell ref="V16:W17"/>
    <mergeCell ref="X16:Y17"/>
    <mergeCell ref="Z16:AA17"/>
    <mergeCell ref="AB16:AC17"/>
    <mergeCell ref="AD16:AE17"/>
    <mergeCell ref="A16:I17"/>
    <mergeCell ref="J16:K17"/>
    <mergeCell ref="L16:M17"/>
    <mergeCell ref="N16:O17"/>
    <mergeCell ref="P16:Q17"/>
    <mergeCell ref="R16:S17"/>
    <mergeCell ref="AH14:AI15"/>
    <mergeCell ref="AJ14:AK15"/>
    <mergeCell ref="AL14:AM15"/>
    <mergeCell ref="R14:S15"/>
    <mergeCell ref="T14:U15"/>
    <mergeCell ref="AN14:AO15"/>
    <mergeCell ref="AP14:AQ15"/>
    <mergeCell ref="AR14:AS15"/>
    <mergeCell ref="V14:W15"/>
    <mergeCell ref="X14:Y15"/>
    <mergeCell ref="Z14:AA15"/>
    <mergeCell ref="AB14:AC15"/>
    <mergeCell ref="AD14:AE15"/>
    <mergeCell ref="AF14:AG15"/>
    <mergeCell ref="AB12:AC13"/>
    <mergeCell ref="AD12:AE13"/>
    <mergeCell ref="AF12:AG13"/>
    <mergeCell ref="AH12:AI13"/>
    <mergeCell ref="AJ12:AK13"/>
    <mergeCell ref="AL12:AM13"/>
    <mergeCell ref="P12:Q13"/>
    <mergeCell ref="R12:S13"/>
    <mergeCell ref="T12:U13"/>
    <mergeCell ref="V12:W13"/>
    <mergeCell ref="X12:Y13"/>
    <mergeCell ref="Z12:AA13"/>
    <mergeCell ref="AJ10:AK11"/>
    <mergeCell ref="AL10:AM11"/>
    <mergeCell ref="AN10:AO11"/>
    <mergeCell ref="AP10:AQ11"/>
    <mergeCell ref="AR10:AS11"/>
    <mergeCell ref="D12:F15"/>
    <mergeCell ref="G12:I13"/>
    <mergeCell ref="J12:K13"/>
    <mergeCell ref="L12:M13"/>
    <mergeCell ref="N12:O13"/>
    <mergeCell ref="X10:Y11"/>
    <mergeCell ref="Z10:AA11"/>
    <mergeCell ref="AB10:AC11"/>
    <mergeCell ref="AD10:AE11"/>
    <mergeCell ref="AF10:AG11"/>
    <mergeCell ref="AH10:AI11"/>
    <mergeCell ref="AN12:AO13"/>
    <mergeCell ref="AP12:AQ13"/>
    <mergeCell ref="AR12:AS13"/>
    <mergeCell ref="G14:I15"/>
    <mergeCell ref="J14:K15"/>
    <mergeCell ref="L14:M15"/>
    <mergeCell ref="N14:O15"/>
    <mergeCell ref="P14:Q15"/>
    <mergeCell ref="AR8:AS9"/>
    <mergeCell ref="A10:C15"/>
    <mergeCell ref="D10:I11"/>
    <mergeCell ref="J10:K11"/>
    <mergeCell ref="L10:M11"/>
    <mergeCell ref="N10:O11"/>
    <mergeCell ref="P10:Q11"/>
    <mergeCell ref="R10:S11"/>
    <mergeCell ref="T10:U11"/>
    <mergeCell ref="V10:W11"/>
    <mergeCell ref="AF8:AG9"/>
    <mergeCell ref="AH8:AI9"/>
    <mergeCell ref="AJ8:AK9"/>
    <mergeCell ref="AL8:AM9"/>
    <mergeCell ref="AN8:AO9"/>
    <mergeCell ref="AP8:AQ9"/>
    <mergeCell ref="T8:U9"/>
    <mergeCell ref="V8:W9"/>
    <mergeCell ref="X8:Y9"/>
    <mergeCell ref="Z8:AA9"/>
    <mergeCell ref="AB8:AC9"/>
    <mergeCell ref="AD8:AE9"/>
    <mergeCell ref="A8:I9"/>
    <mergeCell ref="J8:K9"/>
    <mergeCell ref="D4:I4"/>
    <mergeCell ref="A6:F6"/>
    <mergeCell ref="L8:M9"/>
    <mergeCell ref="N8:O9"/>
    <mergeCell ref="P8:Q9"/>
    <mergeCell ref="R8:S9"/>
    <mergeCell ref="AB5:AC7"/>
    <mergeCell ref="AD5:AE7"/>
    <mergeCell ref="AF5:AG7"/>
    <mergeCell ref="AI2:AK2"/>
    <mergeCell ref="AM2:AN2"/>
    <mergeCell ref="AP2:AQ2"/>
    <mergeCell ref="AR2:AS2"/>
    <mergeCell ref="J3:K7"/>
    <mergeCell ref="L3:M7"/>
    <mergeCell ref="N3:AG4"/>
    <mergeCell ref="AH3:AI7"/>
    <mergeCell ref="AJ3:AM4"/>
    <mergeCell ref="AN3:AO7"/>
    <mergeCell ref="AP3:AQ7"/>
    <mergeCell ref="AR3:AS7"/>
    <mergeCell ref="N5:O7"/>
    <mergeCell ref="P5:Q7"/>
    <mergeCell ref="R5:S7"/>
    <mergeCell ref="T5:U7"/>
    <mergeCell ref="V5:W7"/>
    <mergeCell ref="X5:Y7"/>
    <mergeCell ref="Z5:AA7"/>
    <mergeCell ref="AJ5:AK7"/>
    <mergeCell ref="AL5:AM7"/>
  </mergeCells>
  <phoneticPr fontId="4"/>
  <conditionalFormatting sqref="G35:G36 L35:L36 Q35:Q36 O35:O36 T35:T36 V35:V36 Y35:Y36 Y41:Y42 V41:V42">
    <cfRule type="expression" dxfId="50" priority="8" stopIfTrue="1">
      <formula>$H$22=TRUE</formula>
    </cfRule>
  </conditionalFormatting>
  <conditionalFormatting sqref="J35:J36">
    <cfRule type="expression" dxfId="49" priority="7" stopIfTrue="1">
      <formula>$H$22=TRUE</formula>
    </cfRule>
  </conditionalFormatting>
  <conditionalFormatting sqref="G41:G42">
    <cfRule type="expression" dxfId="48" priority="6" stopIfTrue="1">
      <formula>$H$22=TRUE</formula>
    </cfRule>
  </conditionalFormatting>
  <conditionalFormatting sqref="J41:J42">
    <cfRule type="expression" dxfId="47" priority="5" stopIfTrue="1">
      <formula>$H$22=TRUE</formula>
    </cfRule>
  </conditionalFormatting>
  <conditionalFormatting sqref="L41:L42">
    <cfRule type="expression" dxfId="46" priority="4" stopIfTrue="1">
      <formula>$H$22=TRUE</formula>
    </cfRule>
  </conditionalFormatting>
  <conditionalFormatting sqref="O41:O42">
    <cfRule type="expression" dxfId="45" priority="3" stopIfTrue="1">
      <formula>$H$22=TRUE</formula>
    </cfRule>
  </conditionalFormatting>
  <conditionalFormatting sqref="T41:T42">
    <cfRule type="expression" dxfId="44" priority="1" stopIfTrue="1">
      <formula>$H$22=TRUE</formula>
    </cfRule>
  </conditionalFormatting>
  <conditionalFormatting sqref="Q41:Q42">
    <cfRule type="expression" dxfId="4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&amp;C2/29&amp;R&amp;F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21</xdr:col>
                    <xdr:colOff>66675</xdr:colOff>
                    <xdr:row>34</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66675</xdr:colOff>
                    <xdr:row>34</xdr:row>
                    <xdr:rowOff>0</xdr:rowOff>
                  </from>
                  <to>
                    <xdr:col>25</xdr:col>
                    <xdr:colOff>104775</xdr:colOff>
                    <xdr:row>36</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21</xdr:col>
                    <xdr:colOff>66675</xdr:colOff>
                    <xdr:row>40</xdr:row>
                    <xdr:rowOff>0</xdr:rowOff>
                  </from>
                  <to>
                    <xdr:col>22</xdr:col>
                    <xdr:colOff>104775</xdr:colOff>
                    <xdr:row>42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24</xdr:col>
                    <xdr:colOff>66675</xdr:colOff>
                    <xdr:row>40</xdr:row>
                    <xdr:rowOff>0</xdr:rowOff>
                  </from>
                  <to>
                    <xdr:col>25</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FE24-3972-4104-93EE-10ECF0EDF86C}">
  <sheetPr>
    <tabColor theme="7" tint="0.79998168889431442"/>
    <pageSetUpPr fitToPage="1"/>
  </sheetPr>
  <dimension ref="A1:BL104"/>
  <sheetViews>
    <sheetView view="pageBreakPreview" zoomScaleNormal="70" zoomScaleSheetLayoutView="100" workbookViewId="0"/>
  </sheetViews>
  <sheetFormatPr defaultRowHeight="16.5" x14ac:dyDescent="0.4"/>
  <cols>
    <col min="1" max="51" width="4.5" style="10" customWidth="1"/>
    <col min="52" max="64" width="9" style="10"/>
    <col min="65" max="256" width="9" style="3"/>
    <col min="257" max="307" width="4.5" style="3" customWidth="1"/>
    <col min="308" max="512" width="9" style="3"/>
    <col min="513" max="563" width="4.5" style="3" customWidth="1"/>
    <col min="564" max="768" width="9" style="3"/>
    <col min="769" max="819" width="4.5" style="3" customWidth="1"/>
    <col min="820" max="1024" width="9" style="3"/>
    <col min="1025" max="1075" width="4.5" style="3" customWidth="1"/>
    <col min="1076" max="1280" width="9" style="3"/>
    <col min="1281" max="1331" width="4.5" style="3" customWidth="1"/>
    <col min="1332" max="1536" width="9" style="3"/>
    <col min="1537" max="1587" width="4.5" style="3" customWidth="1"/>
    <col min="1588" max="1792" width="9" style="3"/>
    <col min="1793" max="1843" width="4.5" style="3" customWidth="1"/>
    <col min="1844" max="2048" width="9" style="3"/>
    <col min="2049" max="2099" width="4.5" style="3" customWidth="1"/>
    <col min="2100" max="2304" width="9" style="3"/>
    <col min="2305" max="2355" width="4.5" style="3" customWidth="1"/>
    <col min="2356" max="2560" width="9" style="3"/>
    <col min="2561" max="2611" width="4.5" style="3" customWidth="1"/>
    <col min="2612" max="2816" width="9" style="3"/>
    <col min="2817" max="2867" width="4.5" style="3" customWidth="1"/>
    <col min="2868" max="3072" width="9" style="3"/>
    <col min="3073" max="3123" width="4.5" style="3" customWidth="1"/>
    <col min="3124" max="3328" width="9" style="3"/>
    <col min="3329" max="3379" width="4.5" style="3" customWidth="1"/>
    <col min="3380" max="3584" width="9" style="3"/>
    <col min="3585" max="3635" width="4.5" style="3" customWidth="1"/>
    <col min="3636" max="3840" width="9" style="3"/>
    <col min="3841" max="3891" width="4.5" style="3" customWidth="1"/>
    <col min="3892" max="4096" width="9" style="3"/>
    <col min="4097" max="4147" width="4.5" style="3" customWidth="1"/>
    <col min="4148" max="4352" width="9" style="3"/>
    <col min="4353" max="4403" width="4.5" style="3" customWidth="1"/>
    <col min="4404" max="4608" width="9" style="3"/>
    <col min="4609" max="4659" width="4.5" style="3" customWidth="1"/>
    <col min="4660" max="4864" width="9" style="3"/>
    <col min="4865" max="4915" width="4.5" style="3" customWidth="1"/>
    <col min="4916" max="5120" width="9" style="3"/>
    <col min="5121" max="5171" width="4.5" style="3" customWidth="1"/>
    <col min="5172" max="5376" width="9" style="3"/>
    <col min="5377" max="5427" width="4.5" style="3" customWidth="1"/>
    <col min="5428" max="5632" width="9" style="3"/>
    <col min="5633" max="5683" width="4.5" style="3" customWidth="1"/>
    <col min="5684" max="5888" width="9" style="3"/>
    <col min="5889" max="5939" width="4.5" style="3" customWidth="1"/>
    <col min="5940" max="6144" width="9" style="3"/>
    <col min="6145" max="6195" width="4.5" style="3" customWidth="1"/>
    <col min="6196" max="6400" width="9" style="3"/>
    <col min="6401" max="6451" width="4.5" style="3" customWidth="1"/>
    <col min="6452" max="6656" width="9" style="3"/>
    <col min="6657" max="6707" width="4.5" style="3" customWidth="1"/>
    <col min="6708" max="6912" width="9" style="3"/>
    <col min="6913" max="6963" width="4.5" style="3" customWidth="1"/>
    <col min="6964" max="7168" width="9" style="3"/>
    <col min="7169" max="7219" width="4.5" style="3" customWidth="1"/>
    <col min="7220" max="7424" width="9" style="3"/>
    <col min="7425" max="7475" width="4.5" style="3" customWidth="1"/>
    <col min="7476" max="7680" width="9" style="3"/>
    <col min="7681" max="7731" width="4.5" style="3" customWidth="1"/>
    <col min="7732" max="7936" width="9" style="3"/>
    <col min="7937" max="7987" width="4.5" style="3" customWidth="1"/>
    <col min="7988" max="8192" width="9" style="3"/>
    <col min="8193" max="8243" width="4.5" style="3" customWidth="1"/>
    <col min="8244" max="8448" width="9" style="3"/>
    <col min="8449" max="8499" width="4.5" style="3" customWidth="1"/>
    <col min="8500" max="8704" width="9" style="3"/>
    <col min="8705" max="8755" width="4.5" style="3" customWidth="1"/>
    <col min="8756" max="8960" width="9" style="3"/>
    <col min="8961" max="9011" width="4.5" style="3" customWidth="1"/>
    <col min="9012" max="9216" width="9" style="3"/>
    <col min="9217" max="9267" width="4.5" style="3" customWidth="1"/>
    <col min="9268" max="9472" width="9" style="3"/>
    <col min="9473" max="9523" width="4.5" style="3" customWidth="1"/>
    <col min="9524" max="9728" width="9" style="3"/>
    <col min="9729" max="9779" width="4.5" style="3" customWidth="1"/>
    <col min="9780" max="9984" width="9" style="3"/>
    <col min="9985" max="10035" width="4.5" style="3" customWidth="1"/>
    <col min="10036" max="10240" width="9" style="3"/>
    <col min="10241" max="10291" width="4.5" style="3" customWidth="1"/>
    <col min="10292" max="10496" width="9" style="3"/>
    <col min="10497" max="10547" width="4.5" style="3" customWidth="1"/>
    <col min="10548" max="10752" width="9" style="3"/>
    <col min="10753" max="10803" width="4.5" style="3" customWidth="1"/>
    <col min="10804" max="11008" width="9" style="3"/>
    <col min="11009" max="11059" width="4.5" style="3" customWidth="1"/>
    <col min="11060" max="11264" width="9" style="3"/>
    <col min="11265" max="11315" width="4.5" style="3" customWidth="1"/>
    <col min="11316" max="11520" width="9" style="3"/>
    <col min="11521" max="11571" width="4.5" style="3" customWidth="1"/>
    <col min="11572" max="11776" width="9" style="3"/>
    <col min="11777" max="11827" width="4.5" style="3" customWidth="1"/>
    <col min="11828" max="12032" width="9" style="3"/>
    <col min="12033" max="12083" width="4.5" style="3" customWidth="1"/>
    <col min="12084" max="12288" width="9" style="3"/>
    <col min="12289" max="12339" width="4.5" style="3" customWidth="1"/>
    <col min="12340" max="12544" width="9" style="3"/>
    <col min="12545" max="12595" width="4.5" style="3" customWidth="1"/>
    <col min="12596" max="12800" width="9" style="3"/>
    <col min="12801" max="12851" width="4.5" style="3" customWidth="1"/>
    <col min="12852" max="13056" width="9" style="3"/>
    <col min="13057" max="13107" width="4.5" style="3" customWidth="1"/>
    <col min="13108" max="13312" width="9" style="3"/>
    <col min="13313" max="13363" width="4.5" style="3" customWidth="1"/>
    <col min="13364" max="13568" width="9" style="3"/>
    <col min="13569" max="13619" width="4.5" style="3" customWidth="1"/>
    <col min="13620" max="13824" width="9" style="3"/>
    <col min="13825" max="13875" width="4.5" style="3" customWidth="1"/>
    <col min="13876" max="14080" width="9" style="3"/>
    <col min="14081" max="14131" width="4.5" style="3" customWidth="1"/>
    <col min="14132" max="14336" width="9" style="3"/>
    <col min="14337" max="14387" width="4.5" style="3" customWidth="1"/>
    <col min="14388" max="14592" width="9" style="3"/>
    <col min="14593" max="14643" width="4.5" style="3" customWidth="1"/>
    <col min="14644" max="14848" width="9" style="3"/>
    <col min="14849" max="14899" width="4.5" style="3" customWidth="1"/>
    <col min="14900" max="15104" width="9" style="3"/>
    <col min="15105" max="15155" width="4.5" style="3" customWidth="1"/>
    <col min="15156" max="15360" width="9" style="3"/>
    <col min="15361" max="15411" width="4.5" style="3" customWidth="1"/>
    <col min="15412" max="15616" width="9" style="3"/>
    <col min="15617" max="15667" width="4.5" style="3" customWidth="1"/>
    <col min="15668" max="15872" width="9" style="3"/>
    <col min="15873" max="15923" width="4.5" style="3" customWidth="1"/>
    <col min="15924" max="16128" width="9" style="3"/>
    <col min="16129" max="16179" width="4.5" style="3" customWidth="1"/>
    <col min="16180" max="16384" width="9" style="3"/>
  </cols>
  <sheetData>
    <row r="1" spans="1:46" ht="18.75" customHeight="1" x14ac:dyDescent="0.4">
      <c r="A1" s="78" t="s">
        <v>134</v>
      </c>
      <c r="B1" s="6"/>
    </row>
    <row r="2" spans="1:46" ht="18.75" customHeight="1" thickBot="1" x14ac:dyDescent="0.45">
      <c r="A2" s="22" t="s">
        <v>135</v>
      </c>
      <c r="L2" s="922"/>
      <c r="M2" s="922"/>
      <c r="R2" s="922"/>
      <c r="S2" s="922"/>
    </row>
    <row r="3" spans="1:46" ht="18.75" customHeight="1" x14ac:dyDescent="0.4">
      <c r="A3" s="80"/>
      <c r="B3" s="81"/>
      <c r="C3" s="81"/>
      <c r="D3" s="81"/>
      <c r="E3" s="81"/>
      <c r="F3" s="81"/>
      <c r="G3" s="81"/>
      <c r="H3" s="81"/>
      <c r="I3" s="81"/>
      <c r="J3" s="125"/>
      <c r="K3" s="716" t="s">
        <v>93</v>
      </c>
      <c r="L3" s="716"/>
      <c r="M3" s="716" t="s">
        <v>94</v>
      </c>
      <c r="N3" s="716"/>
      <c r="O3" s="923" t="s">
        <v>166</v>
      </c>
      <c r="P3" s="924"/>
      <c r="Q3" s="924"/>
      <c r="R3" s="924"/>
      <c r="S3" s="924"/>
      <c r="T3" s="924"/>
      <c r="U3" s="924"/>
      <c r="V3" s="924"/>
      <c r="W3" s="924"/>
      <c r="X3" s="924"/>
      <c r="Y3" s="924"/>
      <c r="Z3" s="924"/>
      <c r="AA3" s="924"/>
      <c r="AB3" s="924"/>
      <c r="AC3" s="924"/>
      <c r="AD3" s="924"/>
      <c r="AE3" s="924"/>
      <c r="AF3" s="924"/>
      <c r="AG3" s="924"/>
      <c r="AH3" s="925"/>
      <c r="AI3" s="754" t="s">
        <v>95</v>
      </c>
      <c r="AJ3" s="827"/>
      <c r="AK3" s="928" t="s">
        <v>184</v>
      </c>
      <c r="AL3" s="929"/>
      <c r="AM3" s="929"/>
      <c r="AN3" s="930"/>
      <c r="AO3" s="754" t="s">
        <v>96</v>
      </c>
      <c r="AP3" s="827"/>
      <c r="AQ3" s="754" t="s">
        <v>97</v>
      </c>
      <c r="AR3" s="827"/>
      <c r="AS3" s="754" t="s">
        <v>98</v>
      </c>
      <c r="AT3" s="756"/>
    </row>
    <row r="4" spans="1:46" ht="18.75" customHeight="1" x14ac:dyDescent="0.4">
      <c r="A4" s="84"/>
      <c r="B4" s="130"/>
      <c r="C4" s="130"/>
      <c r="D4" s="130"/>
      <c r="E4" s="130"/>
      <c r="F4" s="857" t="s">
        <v>176</v>
      </c>
      <c r="G4" s="857"/>
      <c r="H4" s="857"/>
      <c r="I4" s="857"/>
      <c r="J4" s="931"/>
      <c r="K4" s="706"/>
      <c r="L4" s="706"/>
      <c r="M4" s="706"/>
      <c r="N4" s="706"/>
      <c r="O4" s="710" t="s">
        <v>99</v>
      </c>
      <c r="P4" s="710"/>
      <c r="Q4" s="710" t="s">
        <v>100</v>
      </c>
      <c r="R4" s="710"/>
      <c r="S4" s="710" t="s">
        <v>101</v>
      </c>
      <c r="T4" s="710"/>
      <c r="U4" s="710" t="s">
        <v>102</v>
      </c>
      <c r="V4" s="710"/>
      <c r="W4" s="710" t="s">
        <v>103</v>
      </c>
      <c r="X4" s="710"/>
      <c r="Y4" s="710" t="s">
        <v>104</v>
      </c>
      <c r="Z4" s="710"/>
      <c r="AA4" s="710" t="s">
        <v>105</v>
      </c>
      <c r="AB4" s="710"/>
      <c r="AC4" s="861" t="s">
        <v>106</v>
      </c>
      <c r="AD4" s="861"/>
      <c r="AE4" s="862"/>
      <c r="AF4" s="862"/>
      <c r="AG4" s="863" t="s">
        <v>107</v>
      </c>
      <c r="AH4" s="776"/>
      <c r="AI4" s="828"/>
      <c r="AJ4" s="798"/>
      <c r="AK4" s="863" t="s">
        <v>183</v>
      </c>
      <c r="AL4" s="776"/>
      <c r="AM4" s="914" t="s">
        <v>182</v>
      </c>
      <c r="AN4" s="791"/>
      <c r="AO4" s="828"/>
      <c r="AP4" s="798"/>
      <c r="AQ4" s="828"/>
      <c r="AR4" s="798"/>
      <c r="AS4" s="828"/>
      <c r="AT4" s="841"/>
    </row>
    <row r="5" spans="1:46" ht="18.75" customHeight="1" x14ac:dyDescent="0.4">
      <c r="A5" s="856" t="s">
        <v>180</v>
      </c>
      <c r="B5" s="857"/>
      <c r="C5" s="857"/>
      <c r="D5" s="857"/>
      <c r="E5" s="857"/>
      <c r="F5" s="857"/>
      <c r="G5" s="130"/>
      <c r="H5" s="130"/>
      <c r="I5" s="130"/>
      <c r="J5" s="86"/>
      <c r="K5" s="706"/>
      <c r="L5" s="706"/>
      <c r="M5" s="706"/>
      <c r="N5" s="706"/>
      <c r="O5" s="710"/>
      <c r="P5" s="710"/>
      <c r="Q5" s="710"/>
      <c r="R5" s="710"/>
      <c r="S5" s="710"/>
      <c r="T5" s="710"/>
      <c r="U5" s="710"/>
      <c r="V5" s="710"/>
      <c r="W5" s="710"/>
      <c r="X5" s="710"/>
      <c r="Y5" s="710"/>
      <c r="Z5" s="710"/>
      <c r="AA5" s="710"/>
      <c r="AB5" s="710"/>
      <c r="AC5" s="861"/>
      <c r="AD5" s="861"/>
      <c r="AE5" s="862"/>
      <c r="AF5" s="862"/>
      <c r="AG5" s="828"/>
      <c r="AH5" s="798"/>
      <c r="AI5" s="828"/>
      <c r="AJ5" s="798"/>
      <c r="AK5" s="828"/>
      <c r="AL5" s="798"/>
      <c r="AM5" s="926"/>
      <c r="AN5" s="900"/>
      <c r="AO5" s="828"/>
      <c r="AP5" s="798"/>
      <c r="AQ5" s="828"/>
      <c r="AR5" s="798"/>
      <c r="AS5" s="828"/>
      <c r="AT5" s="841"/>
    </row>
    <row r="6" spans="1:46" ht="18.75" customHeight="1" x14ac:dyDescent="0.4">
      <c r="A6" s="127"/>
      <c r="B6" s="128"/>
      <c r="C6" s="128"/>
      <c r="D6" s="128"/>
      <c r="E6" s="128"/>
      <c r="F6" s="128"/>
      <c r="G6" s="128"/>
      <c r="H6" s="128"/>
      <c r="I6" s="128"/>
      <c r="J6" s="129"/>
      <c r="K6" s="706"/>
      <c r="L6" s="706"/>
      <c r="M6" s="706"/>
      <c r="N6" s="706"/>
      <c r="O6" s="710"/>
      <c r="P6" s="710"/>
      <c r="Q6" s="710"/>
      <c r="R6" s="710"/>
      <c r="S6" s="710"/>
      <c r="T6" s="710"/>
      <c r="U6" s="710"/>
      <c r="V6" s="710"/>
      <c r="W6" s="710"/>
      <c r="X6" s="710"/>
      <c r="Y6" s="710"/>
      <c r="Z6" s="710"/>
      <c r="AA6" s="710"/>
      <c r="AB6" s="710"/>
      <c r="AC6" s="861"/>
      <c r="AD6" s="861"/>
      <c r="AE6" s="862"/>
      <c r="AF6" s="862"/>
      <c r="AG6" s="733"/>
      <c r="AH6" s="734"/>
      <c r="AI6" s="733"/>
      <c r="AJ6" s="734"/>
      <c r="AK6" s="733"/>
      <c r="AL6" s="734"/>
      <c r="AM6" s="927"/>
      <c r="AN6" s="794"/>
      <c r="AO6" s="733"/>
      <c r="AP6" s="734"/>
      <c r="AQ6" s="733"/>
      <c r="AR6" s="734"/>
      <c r="AS6" s="733"/>
      <c r="AT6" s="722"/>
    </row>
    <row r="7" spans="1:46" ht="18.75" customHeight="1" x14ac:dyDescent="0.4">
      <c r="A7" s="774" t="str">
        <f>"R"&amp;表紙・鑑!S3-2&amp;"年度末職員数"</f>
        <v>R3年度末職員数</v>
      </c>
      <c r="B7" s="775"/>
      <c r="C7" s="775"/>
      <c r="D7" s="775"/>
      <c r="E7" s="775"/>
      <c r="F7" s="775"/>
      <c r="G7" s="775"/>
      <c r="H7" s="775"/>
      <c r="I7" s="775"/>
      <c r="J7" s="776"/>
      <c r="K7" s="858"/>
      <c r="L7" s="859"/>
      <c r="M7" s="858"/>
      <c r="N7" s="859"/>
      <c r="O7" s="858"/>
      <c r="P7" s="859"/>
      <c r="Q7" s="858"/>
      <c r="R7" s="859"/>
      <c r="S7" s="858"/>
      <c r="T7" s="859"/>
      <c r="U7" s="858"/>
      <c r="V7" s="859"/>
      <c r="W7" s="858"/>
      <c r="X7" s="859"/>
      <c r="Y7" s="858"/>
      <c r="Z7" s="859"/>
      <c r="AA7" s="858"/>
      <c r="AB7" s="859"/>
      <c r="AC7" s="858"/>
      <c r="AD7" s="859"/>
      <c r="AE7" s="858"/>
      <c r="AF7" s="859"/>
      <c r="AG7" s="863" t="str">
        <f>IF(SUM(O7:AF8) = 0, "", SUM(O7:AF8))</f>
        <v/>
      </c>
      <c r="AH7" s="776"/>
      <c r="AI7" s="858"/>
      <c r="AJ7" s="859"/>
      <c r="AK7" s="858"/>
      <c r="AL7" s="859"/>
      <c r="AM7" s="858"/>
      <c r="AN7" s="859"/>
      <c r="AO7" s="858"/>
      <c r="AP7" s="859"/>
      <c r="AQ7" s="858"/>
      <c r="AR7" s="859"/>
      <c r="AS7" s="863" t="str">
        <f>IF(SUM(AG7,AI7,AK7,AO7,AQ7,K7,M7) = 0,"",SUM(AG7,AI7,AK7,AO7,AQ7,K7,M7))</f>
        <v/>
      </c>
      <c r="AT7" s="864"/>
    </row>
    <row r="8" spans="1:46" ht="18.75" customHeight="1" x14ac:dyDescent="0.4">
      <c r="A8" s="872"/>
      <c r="B8" s="713"/>
      <c r="C8" s="713"/>
      <c r="D8" s="713"/>
      <c r="E8" s="713"/>
      <c r="F8" s="713"/>
      <c r="G8" s="713"/>
      <c r="H8" s="713"/>
      <c r="I8" s="713"/>
      <c r="J8" s="734"/>
      <c r="K8" s="731"/>
      <c r="L8" s="860"/>
      <c r="M8" s="731"/>
      <c r="N8" s="860"/>
      <c r="O8" s="731"/>
      <c r="P8" s="860"/>
      <c r="Q8" s="731"/>
      <c r="R8" s="860"/>
      <c r="S8" s="731"/>
      <c r="T8" s="860"/>
      <c r="U8" s="731"/>
      <c r="V8" s="860"/>
      <c r="W8" s="731"/>
      <c r="X8" s="860"/>
      <c r="Y8" s="731"/>
      <c r="Z8" s="860"/>
      <c r="AA8" s="731"/>
      <c r="AB8" s="860"/>
      <c r="AC8" s="731"/>
      <c r="AD8" s="860"/>
      <c r="AE8" s="731"/>
      <c r="AF8" s="860"/>
      <c r="AG8" s="733"/>
      <c r="AH8" s="734"/>
      <c r="AI8" s="731"/>
      <c r="AJ8" s="860"/>
      <c r="AK8" s="731"/>
      <c r="AL8" s="860"/>
      <c r="AM8" s="731"/>
      <c r="AN8" s="860"/>
      <c r="AO8" s="731"/>
      <c r="AP8" s="860"/>
      <c r="AQ8" s="731"/>
      <c r="AR8" s="860"/>
      <c r="AS8" s="733"/>
      <c r="AT8" s="722"/>
    </row>
    <row r="9" spans="1:46" ht="18.75" customHeight="1" x14ac:dyDescent="0.4">
      <c r="A9" s="932" t="str">
        <f>"R"&amp;表紙・鑑!S3-1</f>
        <v>R4</v>
      </c>
      <c r="B9" s="934" t="s">
        <v>136</v>
      </c>
      <c r="C9" s="935"/>
      <c r="D9" s="863" t="s">
        <v>137</v>
      </c>
      <c r="E9" s="775"/>
      <c r="F9" s="775"/>
      <c r="G9" s="775"/>
      <c r="H9" s="775"/>
      <c r="I9" s="775"/>
      <c r="J9" s="776"/>
      <c r="K9" s="858"/>
      <c r="L9" s="859"/>
      <c r="M9" s="858"/>
      <c r="N9" s="859"/>
      <c r="O9" s="858"/>
      <c r="P9" s="859"/>
      <c r="Q9" s="858"/>
      <c r="R9" s="859"/>
      <c r="S9" s="858"/>
      <c r="T9" s="859"/>
      <c r="U9" s="858"/>
      <c r="V9" s="859"/>
      <c r="W9" s="858"/>
      <c r="X9" s="859"/>
      <c r="Y9" s="858"/>
      <c r="Z9" s="859"/>
      <c r="AA9" s="858"/>
      <c r="AB9" s="859"/>
      <c r="AC9" s="858"/>
      <c r="AD9" s="859"/>
      <c r="AE9" s="858"/>
      <c r="AF9" s="859"/>
      <c r="AG9" s="863" t="str">
        <f t="shared" ref="AG9" si="0">IF(SUM(O9:AF10) = 0, "", SUM(O9:AF10))</f>
        <v/>
      </c>
      <c r="AH9" s="776"/>
      <c r="AI9" s="858"/>
      <c r="AJ9" s="859"/>
      <c r="AK9" s="858"/>
      <c r="AL9" s="859"/>
      <c r="AM9" s="858"/>
      <c r="AN9" s="859"/>
      <c r="AO9" s="858"/>
      <c r="AP9" s="859"/>
      <c r="AQ9" s="858"/>
      <c r="AR9" s="859"/>
      <c r="AS9" s="863" t="str">
        <f>IF(SUM(AG9,AI9,AK9,AO9,AQ9,K9,M9) = 0,"",SUM(AG9,AI9,AK9,AO9,AQ9,K9,M9))</f>
        <v/>
      </c>
      <c r="AT9" s="864"/>
    </row>
    <row r="10" spans="1:46" ht="18.75" customHeight="1" x14ac:dyDescent="0.4">
      <c r="A10" s="933"/>
      <c r="B10" s="936"/>
      <c r="C10" s="937"/>
      <c r="D10" s="733"/>
      <c r="E10" s="713"/>
      <c r="F10" s="713"/>
      <c r="G10" s="713"/>
      <c r="H10" s="713"/>
      <c r="I10" s="713"/>
      <c r="J10" s="734"/>
      <c r="K10" s="731"/>
      <c r="L10" s="860"/>
      <c r="M10" s="731"/>
      <c r="N10" s="860"/>
      <c r="O10" s="731"/>
      <c r="P10" s="860"/>
      <c r="Q10" s="731"/>
      <c r="R10" s="860"/>
      <c r="S10" s="731"/>
      <c r="T10" s="860"/>
      <c r="U10" s="731"/>
      <c r="V10" s="860"/>
      <c r="W10" s="731"/>
      <c r="X10" s="860"/>
      <c r="Y10" s="731"/>
      <c r="Z10" s="860"/>
      <c r="AA10" s="731"/>
      <c r="AB10" s="860"/>
      <c r="AC10" s="731"/>
      <c r="AD10" s="860"/>
      <c r="AE10" s="731"/>
      <c r="AF10" s="860"/>
      <c r="AG10" s="733"/>
      <c r="AH10" s="734"/>
      <c r="AI10" s="731"/>
      <c r="AJ10" s="860"/>
      <c r="AK10" s="731"/>
      <c r="AL10" s="860"/>
      <c r="AM10" s="731"/>
      <c r="AN10" s="860"/>
      <c r="AO10" s="731"/>
      <c r="AP10" s="860"/>
      <c r="AQ10" s="731"/>
      <c r="AR10" s="860"/>
      <c r="AS10" s="733"/>
      <c r="AT10" s="722"/>
    </row>
    <row r="11" spans="1:46" ht="18.75" customHeight="1" x14ac:dyDescent="0.4">
      <c r="A11" s="933" t="s">
        <v>138</v>
      </c>
      <c r="B11" s="936"/>
      <c r="C11" s="937"/>
      <c r="D11" s="863" t="s">
        <v>139</v>
      </c>
      <c r="E11" s="775"/>
      <c r="F11" s="775"/>
      <c r="G11" s="775"/>
      <c r="H11" s="775"/>
      <c r="I11" s="775"/>
      <c r="J11" s="776"/>
      <c r="K11" s="858"/>
      <c r="L11" s="859"/>
      <c r="M11" s="858"/>
      <c r="N11" s="859"/>
      <c r="O11" s="858"/>
      <c r="P11" s="859"/>
      <c r="Q11" s="858"/>
      <c r="R11" s="859"/>
      <c r="S11" s="858"/>
      <c r="T11" s="859"/>
      <c r="U11" s="858"/>
      <c r="V11" s="859"/>
      <c r="W11" s="858"/>
      <c r="X11" s="859"/>
      <c r="Y11" s="858"/>
      <c r="Z11" s="859"/>
      <c r="AA11" s="858"/>
      <c r="AB11" s="859"/>
      <c r="AC11" s="858"/>
      <c r="AD11" s="859"/>
      <c r="AE11" s="858"/>
      <c r="AF11" s="859"/>
      <c r="AG11" s="863" t="str">
        <f>IF(SUM(O11:AF12) = 0, "", SUM(O11:AF12))</f>
        <v/>
      </c>
      <c r="AH11" s="776"/>
      <c r="AI11" s="858"/>
      <c r="AJ11" s="859"/>
      <c r="AK11" s="858"/>
      <c r="AL11" s="859"/>
      <c r="AM11" s="858"/>
      <c r="AN11" s="859"/>
      <c r="AO11" s="858"/>
      <c r="AP11" s="859"/>
      <c r="AQ11" s="858"/>
      <c r="AR11" s="859"/>
      <c r="AS11" s="863" t="str">
        <f>IF(SUM(AG11,AI11,AK11,AO11,AQ11,K11,M11) = 0,"",SUM(AG11,AI11,AK11,AO11,AQ11,K11,M11))</f>
        <v/>
      </c>
      <c r="AT11" s="864"/>
    </row>
    <row r="12" spans="1:46" ht="18.75" customHeight="1" x14ac:dyDescent="0.4">
      <c r="A12" s="933"/>
      <c r="B12" s="938"/>
      <c r="C12" s="939"/>
      <c r="D12" s="733"/>
      <c r="E12" s="713"/>
      <c r="F12" s="713"/>
      <c r="G12" s="713"/>
      <c r="H12" s="713"/>
      <c r="I12" s="713"/>
      <c r="J12" s="734"/>
      <c r="K12" s="731"/>
      <c r="L12" s="860"/>
      <c r="M12" s="731"/>
      <c r="N12" s="860"/>
      <c r="O12" s="731"/>
      <c r="P12" s="860"/>
      <c r="Q12" s="731"/>
      <c r="R12" s="860"/>
      <c r="S12" s="731"/>
      <c r="T12" s="860"/>
      <c r="U12" s="731"/>
      <c r="V12" s="860"/>
      <c r="W12" s="731"/>
      <c r="X12" s="860"/>
      <c r="Y12" s="731"/>
      <c r="Z12" s="860"/>
      <c r="AA12" s="731"/>
      <c r="AB12" s="860"/>
      <c r="AC12" s="731"/>
      <c r="AD12" s="860"/>
      <c r="AE12" s="731"/>
      <c r="AF12" s="860"/>
      <c r="AG12" s="733"/>
      <c r="AH12" s="734"/>
      <c r="AI12" s="731"/>
      <c r="AJ12" s="860"/>
      <c r="AK12" s="731"/>
      <c r="AL12" s="860"/>
      <c r="AM12" s="731"/>
      <c r="AN12" s="860"/>
      <c r="AO12" s="731"/>
      <c r="AP12" s="860"/>
      <c r="AQ12" s="731"/>
      <c r="AR12" s="860"/>
      <c r="AS12" s="733"/>
      <c r="AT12" s="722"/>
    </row>
    <row r="13" spans="1:46" ht="18.75" customHeight="1" x14ac:dyDescent="0.4">
      <c r="A13" s="933" t="s">
        <v>140</v>
      </c>
      <c r="B13" s="863" t="str">
        <f>"R"&amp;表紙・鑑!S3-1&amp;"年度末職員数"</f>
        <v>R4年度末職員数</v>
      </c>
      <c r="C13" s="775"/>
      <c r="D13" s="775"/>
      <c r="E13" s="775"/>
      <c r="F13" s="775"/>
      <c r="G13" s="775"/>
      <c r="H13" s="775"/>
      <c r="I13" s="775"/>
      <c r="J13" s="776"/>
      <c r="K13" s="863" t="str">
        <f>IF(AND(K7=0,K9=0,K11=0),"",K7+K9-K11)</f>
        <v/>
      </c>
      <c r="L13" s="776"/>
      <c r="M13" s="863" t="str">
        <f>IF(AND(M7=0,M9=0,M11=0),"",M7+M9-M11)</f>
        <v/>
      </c>
      <c r="N13" s="776"/>
      <c r="O13" s="863" t="str">
        <f>IF(AND(O7=0,O9=0,O11=0),"",O7+O9-O11)</f>
        <v/>
      </c>
      <c r="P13" s="776"/>
      <c r="Q13" s="863" t="str">
        <f>IF(AND(Q7=0,Q9=0,Q11=0),"",Q7+Q9-Q11)</f>
        <v/>
      </c>
      <c r="R13" s="776"/>
      <c r="S13" s="863" t="str">
        <f>IF(AND(S7=0,S9=0,S11=0),"",S7+S9-S11)</f>
        <v/>
      </c>
      <c r="T13" s="776"/>
      <c r="U13" s="863" t="str">
        <f>IF(AND(U7=0,U9=0,U11=0),"",U7+U9-U11)</f>
        <v/>
      </c>
      <c r="V13" s="776"/>
      <c r="W13" s="863" t="str">
        <f>IF(AND(W7=0,W9=0,W11=0),"",W7+W9-W11)</f>
        <v/>
      </c>
      <c r="X13" s="776"/>
      <c r="Y13" s="863" t="str">
        <f>IF(AND(Y7=0,Y9=0,Y11=0),"",Y7+Y9-Y11)</f>
        <v/>
      </c>
      <c r="Z13" s="776"/>
      <c r="AA13" s="863" t="str">
        <f>IF(AND(AA7=0,AA9=0,AA11=0),"",AA7+AA9-AA11)</f>
        <v/>
      </c>
      <c r="AB13" s="776"/>
      <c r="AC13" s="863" t="str">
        <f>IF(AND(AC7=0,AC9=0,AC11=0),"",AC7+AC9-AC11)</f>
        <v/>
      </c>
      <c r="AD13" s="776"/>
      <c r="AE13" s="863" t="str">
        <f>IF(AND(AE7=0,AE9=0,AE11=0),"",AE7+AE9-AE11)</f>
        <v/>
      </c>
      <c r="AF13" s="776"/>
      <c r="AG13" s="863" t="str">
        <f t="shared" ref="AG13" si="1">IF(SUM(O13:AF14) = 0, "", SUM(O13:AF14))</f>
        <v/>
      </c>
      <c r="AH13" s="776"/>
      <c r="AI13" s="863" t="str">
        <f>IF(AND(AI7=0,AI9=0,AI11=0),"",AI7+AI9-AI11)</f>
        <v/>
      </c>
      <c r="AJ13" s="776"/>
      <c r="AK13" s="863" t="str">
        <f>IF(AND(AK7=0,AK9=0,AK11=0),"",AK7+AK9-AK11)</f>
        <v/>
      </c>
      <c r="AL13" s="776"/>
      <c r="AM13" s="863" t="str">
        <f>IF(AND(AM7=0,AM9=0,AM11=0),"",AM7+AM9-AM11)</f>
        <v/>
      </c>
      <c r="AN13" s="776"/>
      <c r="AO13" s="863" t="str">
        <f>IF(AND(AO7=0,AO9=0,AO11=0),"",AO7+AO9-AO11)</f>
        <v/>
      </c>
      <c r="AP13" s="776"/>
      <c r="AQ13" s="863" t="str">
        <f>IF(AND(AQ7=0,AQ9=0,AQ11=0),"",AQ7+AQ9-AQ11)</f>
        <v/>
      </c>
      <c r="AR13" s="776"/>
      <c r="AS13" s="863" t="str">
        <f>IF(SUM(AG13,AI13,AK13,AO13,AQ13,K13,M13) = 0,"",SUM(AG13,AI13,AK13,AO13,AQ13,K13,M13))</f>
        <v/>
      </c>
      <c r="AT13" s="864"/>
    </row>
    <row r="14" spans="1:46" ht="18.75" customHeight="1" x14ac:dyDescent="0.4">
      <c r="A14" s="940"/>
      <c r="B14" s="733"/>
      <c r="C14" s="713"/>
      <c r="D14" s="713"/>
      <c r="E14" s="713"/>
      <c r="F14" s="713"/>
      <c r="G14" s="713"/>
      <c r="H14" s="713"/>
      <c r="I14" s="713"/>
      <c r="J14" s="734"/>
      <c r="K14" s="733"/>
      <c r="L14" s="734"/>
      <c r="M14" s="733"/>
      <c r="N14" s="734"/>
      <c r="O14" s="733"/>
      <c r="P14" s="734"/>
      <c r="Q14" s="733"/>
      <c r="R14" s="734"/>
      <c r="S14" s="733"/>
      <c r="T14" s="734"/>
      <c r="U14" s="733"/>
      <c r="V14" s="734"/>
      <c r="W14" s="733"/>
      <c r="X14" s="734"/>
      <c r="Y14" s="733"/>
      <c r="Z14" s="734"/>
      <c r="AA14" s="733"/>
      <c r="AB14" s="734"/>
      <c r="AC14" s="733"/>
      <c r="AD14" s="734"/>
      <c r="AE14" s="733"/>
      <c r="AF14" s="734"/>
      <c r="AG14" s="733"/>
      <c r="AH14" s="734"/>
      <c r="AI14" s="733"/>
      <c r="AJ14" s="734"/>
      <c r="AK14" s="733"/>
      <c r="AL14" s="734"/>
      <c r="AM14" s="733"/>
      <c r="AN14" s="734"/>
      <c r="AO14" s="733"/>
      <c r="AP14" s="734"/>
      <c r="AQ14" s="733"/>
      <c r="AR14" s="734"/>
      <c r="AS14" s="733"/>
      <c r="AT14" s="722"/>
    </row>
    <row r="15" spans="1:46" ht="18.75" customHeight="1" x14ac:dyDescent="0.4">
      <c r="A15" s="932" t="str">
        <f>"R"&amp;表紙・鑑!S3</f>
        <v>R5</v>
      </c>
      <c r="B15" s="934" t="s">
        <v>136</v>
      </c>
      <c r="C15" s="935"/>
      <c r="D15" s="775" t="s">
        <v>137</v>
      </c>
      <c r="E15" s="775"/>
      <c r="F15" s="775"/>
      <c r="G15" s="775"/>
      <c r="H15" s="775"/>
      <c r="I15" s="775"/>
      <c r="J15" s="776"/>
      <c r="K15" s="858"/>
      <c r="L15" s="859"/>
      <c r="M15" s="858"/>
      <c r="N15" s="859"/>
      <c r="O15" s="858"/>
      <c r="P15" s="859"/>
      <c r="Q15" s="858"/>
      <c r="R15" s="859"/>
      <c r="S15" s="858"/>
      <c r="T15" s="859"/>
      <c r="U15" s="858"/>
      <c r="V15" s="859"/>
      <c r="W15" s="858"/>
      <c r="X15" s="859"/>
      <c r="Y15" s="858"/>
      <c r="Z15" s="859"/>
      <c r="AA15" s="858"/>
      <c r="AB15" s="859"/>
      <c r="AC15" s="858"/>
      <c r="AD15" s="859"/>
      <c r="AE15" s="858"/>
      <c r="AF15" s="859"/>
      <c r="AG15" s="863" t="str">
        <f t="shared" ref="AG15" si="2">IF(SUM(O15:AF16) = 0, "", SUM(O15:AF16))</f>
        <v/>
      </c>
      <c r="AH15" s="776"/>
      <c r="AI15" s="858"/>
      <c r="AJ15" s="859"/>
      <c r="AK15" s="858"/>
      <c r="AL15" s="859"/>
      <c r="AM15" s="858"/>
      <c r="AN15" s="859"/>
      <c r="AO15" s="858"/>
      <c r="AP15" s="859"/>
      <c r="AQ15" s="858"/>
      <c r="AR15" s="859"/>
      <c r="AS15" s="863" t="str">
        <f>IF(SUM(AG15,AI15,AK15,AO15,AQ15,K15,M15) = 0,"",SUM(AG15,AI15,AK15,AO15,AQ15,K15,M15))</f>
        <v/>
      </c>
      <c r="AT15" s="864"/>
    </row>
    <row r="16" spans="1:46" ht="18.75" customHeight="1" x14ac:dyDescent="0.4">
      <c r="A16" s="933"/>
      <c r="B16" s="936"/>
      <c r="C16" s="937"/>
      <c r="D16" s="713"/>
      <c r="E16" s="713"/>
      <c r="F16" s="713"/>
      <c r="G16" s="713"/>
      <c r="H16" s="713"/>
      <c r="I16" s="713"/>
      <c r="J16" s="734"/>
      <c r="K16" s="731"/>
      <c r="L16" s="860"/>
      <c r="M16" s="731"/>
      <c r="N16" s="860"/>
      <c r="O16" s="731"/>
      <c r="P16" s="860"/>
      <c r="Q16" s="731"/>
      <c r="R16" s="860"/>
      <c r="S16" s="731"/>
      <c r="T16" s="860"/>
      <c r="U16" s="731"/>
      <c r="V16" s="860"/>
      <c r="W16" s="731"/>
      <c r="X16" s="860"/>
      <c r="Y16" s="731"/>
      <c r="Z16" s="860"/>
      <c r="AA16" s="731"/>
      <c r="AB16" s="860"/>
      <c r="AC16" s="731"/>
      <c r="AD16" s="860"/>
      <c r="AE16" s="731"/>
      <c r="AF16" s="860"/>
      <c r="AG16" s="733"/>
      <c r="AH16" s="734"/>
      <c r="AI16" s="731"/>
      <c r="AJ16" s="860"/>
      <c r="AK16" s="731"/>
      <c r="AL16" s="860"/>
      <c r="AM16" s="731"/>
      <c r="AN16" s="860"/>
      <c r="AO16" s="731"/>
      <c r="AP16" s="860"/>
      <c r="AQ16" s="731"/>
      <c r="AR16" s="860"/>
      <c r="AS16" s="733"/>
      <c r="AT16" s="722"/>
    </row>
    <row r="17" spans="1:46" ht="18.75" customHeight="1" x14ac:dyDescent="0.4">
      <c r="A17" s="933" t="s">
        <v>138</v>
      </c>
      <c r="B17" s="936"/>
      <c r="C17" s="937"/>
      <c r="D17" s="775" t="s">
        <v>139</v>
      </c>
      <c r="E17" s="775"/>
      <c r="F17" s="775"/>
      <c r="G17" s="775"/>
      <c r="H17" s="775"/>
      <c r="I17" s="775"/>
      <c r="J17" s="776"/>
      <c r="K17" s="858"/>
      <c r="L17" s="859"/>
      <c r="M17" s="858"/>
      <c r="N17" s="859"/>
      <c r="O17" s="858"/>
      <c r="P17" s="859"/>
      <c r="Q17" s="858"/>
      <c r="R17" s="859"/>
      <c r="S17" s="858"/>
      <c r="T17" s="859"/>
      <c r="U17" s="858"/>
      <c r="V17" s="859"/>
      <c r="W17" s="858"/>
      <c r="X17" s="859"/>
      <c r="Y17" s="858"/>
      <c r="Z17" s="859"/>
      <c r="AA17" s="858"/>
      <c r="AB17" s="859"/>
      <c r="AC17" s="858"/>
      <c r="AD17" s="859"/>
      <c r="AE17" s="858"/>
      <c r="AF17" s="859"/>
      <c r="AG17" s="863" t="str">
        <f t="shared" ref="AG17" si="3">IF(SUM(O17:AF18) = 0, "", SUM(O17:AF18))</f>
        <v/>
      </c>
      <c r="AH17" s="776"/>
      <c r="AI17" s="858"/>
      <c r="AJ17" s="859"/>
      <c r="AK17" s="858"/>
      <c r="AL17" s="859"/>
      <c r="AM17" s="858"/>
      <c r="AN17" s="859"/>
      <c r="AO17" s="858"/>
      <c r="AP17" s="859"/>
      <c r="AQ17" s="858"/>
      <c r="AR17" s="859"/>
      <c r="AS17" s="863" t="str">
        <f>IF(SUM(AG17,AI17,AK17,AO17,AQ17,K17,M17) = 0,"",SUM(AG17,AI17,AK17,AO17,AQ17,K17,M17))</f>
        <v/>
      </c>
      <c r="AT17" s="864"/>
    </row>
    <row r="18" spans="1:46" ht="18.75" customHeight="1" x14ac:dyDescent="0.4">
      <c r="A18" s="933"/>
      <c r="B18" s="938"/>
      <c r="C18" s="939"/>
      <c r="D18" s="713"/>
      <c r="E18" s="713"/>
      <c r="F18" s="713"/>
      <c r="G18" s="713"/>
      <c r="H18" s="713"/>
      <c r="I18" s="713"/>
      <c r="J18" s="734"/>
      <c r="K18" s="731"/>
      <c r="L18" s="860"/>
      <c r="M18" s="731"/>
      <c r="N18" s="860"/>
      <c r="O18" s="731"/>
      <c r="P18" s="860"/>
      <c r="Q18" s="731"/>
      <c r="R18" s="860"/>
      <c r="S18" s="731"/>
      <c r="T18" s="860"/>
      <c r="U18" s="731"/>
      <c r="V18" s="860"/>
      <c r="W18" s="731"/>
      <c r="X18" s="860"/>
      <c r="Y18" s="731"/>
      <c r="Z18" s="860"/>
      <c r="AA18" s="731"/>
      <c r="AB18" s="860"/>
      <c r="AC18" s="731"/>
      <c r="AD18" s="860"/>
      <c r="AE18" s="731"/>
      <c r="AF18" s="860"/>
      <c r="AG18" s="733"/>
      <c r="AH18" s="734"/>
      <c r="AI18" s="731"/>
      <c r="AJ18" s="860"/>
      <c r="AK18" s="731"/>
      <c r="AL18" s="860"/>
      <c r="AM18" s="731"/>
      <c r="AN18" s="860"/>
      <c r="AO18" s="731"/>
      <c r="AP18" s="860"/>
      <c r="AQ18" s="731"/>
      <c r="AR18" s="860"/>
      <c r="AS18" s="733"/>
      <c r="AT18" s="722"/>
    </row>
    <row r="19" spans="1:46" ht="18.75" customHeight="1" x14ac:dyDescent="0.4">
      <c r="A19" s="933" t="s">
        <v>140</v>
      </c>
      <c r="B19" s="130"/>
      <c r="C19" s="942"/>
      <c r="D19" s="795"/>
      <c r="E19" s="908" t="s">
        <v>16</v>
      </c>
      <c r="F19" s="882"/>
      <c r="G19" s="882"/>
      <c r="H19" s="944" t="s">
        <v>141</v>
      </c>
      <c r="I19" s="944"/>
      <c r="J19" s="944"/>
      <c r="K19" s="706" t="str">
        <f>IF(ISERROR(K13+K15-K17),IF(K13="",IF(AND(K15=0,K17=0),"",K15-K17),K13),K13+K15-K17)</f>
        <v/>
      </c>
      <c r="L19" s="706"/>
      <c r="M19" s="706" t="str">
        <f>IF(ISERROR(M13+M15-M17),IF(M13="",IF(AND(M15=0,M17=0),"",M15-M17),M13),M13+M15-M17)</f>
        <v/>
      </c>
      <c r="N19" s="706"/>
      <c r="O19" s="706" t="str">
        <f>IF(ISERROR(O13+O15-O17),IF(O13="",IF(AND(O15=0,O17=0),"",O15-O17),O13),O13+O15-O17)</f>
        <v/>
      </c>
      <c r="P19" s="706"/>
      <c r="Q19" s="706" t="str">
        <f>IF(ISERROR(Q13+Q15-Q17),IF(Q13="",IF(AND(Q15=0,Q17=0),"",Q15-Q17),Q13),Q13+Q15-Q17)</f>
        <v/>
      </c>
      <c r="R19" s="706"/>
      <c r="S19" s="706" t="str">
        <f>IF(ISERROR(S13+S15-S17),IF(S13="",IF(AND(S15=0,S17=0),"",S15-S17),S13),S13+S15-S17)</f>
        <v/>
      </c>
      <c r="T19" s="706"/>
      <c r="U19" s="706" t="str">
        <f>IF(ISERROR(U13+U15-U17),IF(U13="",IF(AND(U15=0,U17=0),"",U15-U17),U13),U13+U15-U17)</f>
        <v/>
      </c>
      <c r="V19" s="706"/>
      <c r="W19" s="706" t="str">
        <f>IF(ISERROR(W13+W15-W17),IF(W13="",IF(AND(W15=0,W17=0),"",W15-W17),W13),W13+W15-W17)</f>
        <v/>
      </c>
      <c r="X19" s="706"/>
      <c r="Y19" s="706" t="str">
        <f>IF(ISERROR(Y13+Y15-Y17),IF(Y13="",IF(AND(Y15=0,Y17=0),"",Y15-Y17),Y13),Y13+Y15-Y17)</f>
        <v/>
      </c>
      <c r="Z19" s="706"/>
      <c r="AA19" s="706" t="str">
        <f>IF(ISERROR(AA13+AA15-AA17),IF(AA13="",IF(AND(AA15=0,AA17=0),"",AA15-AA17),AA13),AA13+AA15-AA17)</f>
        <v/>
      </c>
      <c r="AB19" s="706"/>
      <c r="AC19" s="706" t="str">
        <f>IF(ISERROR(AC13+AC15-AC17),IF(AC13="",IF(AND(AC15=0,AC17=0),"",AC15-AC17),AC13),AC13+AC15-AC17)</f>
        <v/>
      </c>
      <c r="AD19" s="706"/>
      <c r="AE19" s="706" t="str">
        <f>IF(ISERROR(AE13+AE15-AE17),IF(AE13="",IF(AND(AE15=0,AE17=0),"",AE15-AE17),AE13),AE13+AE15-AE17)</f>
        <v/>
      </c>
      <c r="AF19" s="706"/>
      <c r="AG19" s="863" t="str">
        <f t="shared" ref="AG19" si="4">IF(SUM(O19:AF20) = 0, "", SUM(O19:AF20))</f>
        <v/>
      </c>
      <c r="AH19" s="776"/>
      <c r="AI19" s="706" t="str">
        <f>IF(ISERROR(AI13+AI15-AI17),IF(AI13="",IF(AND(AI15=0,AI17=0),"",AI15-AI17),AI13),AI13+AI15-AI17)</f>
        <v/>
      </c>
      <c r="AJ19" s="706"/>
      <c r="AK19" s="706" t="str">
        <f>IF(ISERROR(AK13+AK15-AK17),IF(AK13="",IF(AND(AK15=0,AK17=0),"",AK15-AK17),AK13),AK13+AK15-AK17)</f>
        <v/>
      </c>
      <c r="AL19" s="706"/>
      <c r="AM19" s="706" t="str">
        <f>IF(ISERROR(AM13+AM15-AM17),IF(AM13="",IF(AND(AM15=0,AM17=0),"",AM15-AM17),AM13),AM13+AM15-AM17)</f>
        <v/>
      </c>
      <c r="AN19" s="706"/>
      <c r="AO19" s="706" t="str">
        <f>IF(ISERROR(AO13+AO15-AO17),IF(AO13="",IF(AND(AO15=0,AO17=0),"",AO15-AO17),AO13),AO13+AO15-AO17)</f>
        <v/>
      </c>
      <c r="AP19" s="706"/>
      <c r="AQ19" s="706" t="str">
        <f>IF(ISERROR(AQ13+AQ15-AQ17),IF(AQ13="",IF(AND(AQ15=0,AQ17=0),"",AQ15-AQ17),AQ13),AQ13+AQ15-AQ17)</f>
        <v/>
      </c>
      <c r="AR19" s="706"/>
      <c r="AS19" s="863" t="str">
        <f>IF(SUM(AG19,AI19,AK19,AO19,AQ19,K19,M19) = 0,"",SUM(AG19,AI19,AK19,AO19,AQ19,K19,M19))</f>
        <v/>
      </c>
      <c r="AT19" s="864"/>
    </row>
    <row r="20" spans="1:46" ht="18.75" customHeight="1" thickBot="1" x14ac:dyDescent="0.45">
      <c r="A20" s="941"/>
      <c r="B20" s="110"/>
      <c r="C20" s="800"/>
      <c r="D20" s="800"/>
      <c r="E20" s="943"/>
      <c r="F20" s="747"/>
      <c r="G20" s="747"/>
      <c r="H20" s="945"/>
      <c r="I20" s="945"/>
      <c r="J20" s="945"/>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820"/>
      <c r="AH20" s="779"/>
      <c r="AI20" s="741"/>
      <c r="AJ20" s="741"/>
      <c r="AK20" s="741"/>
      <c r="AL20" s="741"/>
      <c r="AM20" s="741"/>
      <c r="AN20" s="741"/>
      <c r="AO20" s="741"/>
      <c r="AP20" s="741"/>
      <c r="AQ20" s="741"/>
      <c r="AR20" s="741"/>
      <c r="AS20" s="820"/>
      <c r="AT20" s="949"/>
    </row>
    <row r="21" spans="1:46" ht="18.75" customHeight="1" x14ac:dyDescent="0.4">
      <c r="A21" s="51" t="s">
        <v>87</v>
      </c>
      <c r="B21" s="22" t="s">
        <v>179</v>
      </c>
    </row>
    <row r="22" spans="1:46" ht="18.75" customHeight="1" x14ac:dyDescent="0.4">
      <c r="A22" s="22"/>
      <c r="B22" s="22" t="s">
        <v>142</v>
      </c>
    </row>
    <row r="23" spans="1:46" ht="18.75" customHeight="1" x14ac:dyDescent="0.4">
      <c r="A23" s="22"/>
      <c r="B23" s="22" t="s">
        <v>181</v>
      </c>
    </row>
    <row r="24" spans="1:46" ht="18.75" customHeight="1" x14ac:dyDescent="0.4">
      <c r="A24" s="22"/>
      <c r="B24" s="22" t="s">
        <v>143</v>
      </c>
    </row>
    <row r="25" spans="1:46" ht="18.75" customHeight="1" x14ac:dyDescent="0.4">
      <c r="A25" s="22"/>
      <c r="B25" s="22" t="s">
        <v>144</v>
      </c>
    </row>
    <row r="26" spans="1:46" ht="18.75" customHeight="1" x14ac:dyDescent="0.4">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46" ht="18.75" customHeight="1" thickBot="1" x14ac:dyDescent="0.45">
      <c r="A27" s="22" t="str">
        <f>"（２）退職者の状況（令和"&amp;表紙・鑑!S3-1&amp;"年4月1日以降）"</f>
        <v>（２）退職者の状況（令和4年4月1日以降）</v>
      </c>
    </row>
    <row r="28" spans="1:46" ht="18.75" customHeight="1" x14ac:dyDescent="0.4">
      <c r="A28" s="891" t="s">
        <v>145</v>
      </c>
      <c r="B28" s="755"/>
      <c r="C28" s="755"/>
      <c r="D28" s="827"/>
      <c r="E28" s="754" t="s">
        <v>146</v>
      </c>
      <c r="F28" s="755"/>
      <c r="G28" s="827"/>
      <c r="H28" s="763" t="s">
        <v>147</v>
      </c>
      <c r="I28" s="702"/>
      <c r="J28" s="702"/>
      <c r="K28" s="702"/>
      <c r="L28" s="764"/>
      <c r="M28" s="763" t="s">
        <v>148</v>
      </c>
      <c r="N28" s="702"/>
      <c r="O28" s="773"/>
      <c r="P28" s="891" t="s">
        <v>145</v>
      </c>
      <c r="Q28" s="755"/>
      <c r="R28" s="755"/>
      <c r="S28" s="827"/>
      <c r="T28" s="754" t="s">
        <v>146</v>
      </c>
      <c r="U28" s="755"/>
      <c r="V28" s="827"/>
      <c r="W28" s="763" t="s">
        <v>147</v>
      </c>
      <c r="X28" s="702"/>
      <c r="Y28" s="702"/>
      <c r="Z28" s="702"/>
      <c r="AA28" s="764"/>
      <c r="AB28" s="763" t="s">
        <v>148</v>
      </c>
      <c r="AC28" s="702"/>
      <c r="AD28" s="773"/>
      <c r="AE28" s="891" t="s">
        <v>145</v>
      </c>
      <c r="AF28" s="755"/>
      <c r="AG28" s="755"/>
      <c r="AH28" s="827"/>
      <c r="AI28" s="754" t="s">
        <v>146</v>
      </c>
      <c r="AJ28" s="755"/>
      <c r="AK28" s="827"/>
      <c r="AL28" s="763" t="s">
        <v>147</v>
      </c>
      <c r="AM28" s="702"/>
      <c r="AN28" s="702"/>
      <c r="AO28" s="702"/>
      <c r="AP28" s="764"/>
      <c r="AQ28" s="763" t="s">
        <v>148</v>
      </c>
      <c r="AR28" s="702"/>
      <c r="AS28" s="704"/>
    </row>
    <row r="29" spans="1:46" ht="18.75" customHeight="1" x14ac:dyDescent="0.4">
      <c r="A29" s="946"/>
      <c r="B29" s="882"/>
      <c r="C29" s="882"/>
      <c r="D29" s="111" t="s">
        <v>15</v>
      </c>
      <c r="E29" s="739"/>
      <c r="F29" s="904"/>
      <c r="G29" s="904"/>
      <c r="H29" s="858"/>
      <c r="I29" s="882"/>
      <c r="J29" s="882"/>
      <c r="K29" s="882"/>
      <c r="L29" s="859"/>
      <c r="M29" s="858"/>
      <c r="N29" s="882"/>
      <c r="O29" s="947"/>
      <c r="P29" s="946"/>
      <c r="Q29" s="882"/>
      <c r="R29" s="882"/>
      <c r="S29" s="111" t="s">
        <v>15</v>
      </c>
      <c r="T29" s="739"/>
      <c r="U29" s="904"/>
      <c r="V29" s="904"/>
      <c r="W29" s="858"/>
      <c r="X29" s="882"/>
      <c r="Y29" s="882"/>
      <c r="Z29" s="882"/>
      <c r="AA29" s="859"/>
      <c r="AB29" s="858"/>
      <c r="AC29" s="882"/>
      <c r="AD29" s="947"/>
      <c r="AE29" s="946"/>
      <c r="AF29" s="882"/>
      <c r="AG29" s="882"/>
      <c r="AH29" s="111" t="s">
        <v>15</v>
      </c>
      <c r="AI29" s="739"/>
      <c r="AJ29" s="904"/>
      <c r="AK29" s="904"/>
      <c r="AL29" s="858"/>
      <c r="AM29" s="882"/>
      <c r="AN29" s="882"/>
      <c r="AO29" s="882"/>
      <c r="AP29" s="859"/>
      <c r="AQ29" s="858"/>
      <c r="AR29" s="882"/>
      <c r="AS29" s="883"/>
      <c r="AT29" s="112"/>
    </row>
    <row r="30" spans="1:46" ht="18.75" customHeight="1" x14ac:dyDescent="0.4">
      <c r="A30" s="113"/>
      <c r="B30" s="114" t="s">
        <v>16</v>
      </c>
      <c r="C30" s="115"/>
      <c r="D30" s="116" t="s">
        <v>29</v>
      </c>
      <c r="E30" s="739"/>
      <c r="F30" s="904"/>
      <c r="G30" s="904"/>
      <c r="H30" s="731"/>
      <c r="I30" s="714"/>
      <c r="J30" s="714"/>
      <c r="K30" s="714"/>
      <c r="L30" s="860"/>
      <c r="M30" s="731"/>
      <c r="N30" s="714"/>
      <c r="O30" s="948"/>
      <c r="P30" s="113"/>
      <c r="Q30" s="114" t="s">
        <v>16</v>
      </c>
      <c r="R30" s="115"/>
      <c r="S30" s="116" t="s">
        <v>29</v>
      </c>
      <c r="T30" s="739"/>
      <c r="U30" s="904"/>
      <c r="V30" s="904"/>
      <c r="W30" s="731"/>
      <c r="X30" s="714"/>
      <c r="Y30" s="714"/>
      <c r="Z30" s="714"/>
      <c r="AA30" s="860"/>
      <c r="AB30" s="731"/>
      <c r="AC30" s="714"/>
      <c r="AD30" s="948"/>
      <c r="AE30" s="113"/>
      <c r="AF30" s="114" t="s">
        <v>16</v>
      </c>
      <c r="AG30" s="115"/>
      <c r="AH30" s="116" t="s">
        <v>29</v>
      </c>
      <c r="AI30" s="739"/>
      <c r="AJ30" s="904"/>
      <c r="AK30" s="904"/>
      <c r="AL30" s="731"/>
      <c r="AM30" s="714"/>
      <c r="AN30" s="714"/>
      <c r="AO30" s="714"/>
      <c r="AP30" s="860"/>
      <c r="AQ30" s="731"/>
      <c r="AR30" s="714"/>
      <c r="AS30" s="884"/>
      <c r="AT30" s="112"/>
    </row>
    <row r="31" spans="1:46" ht="18.75" customHeight="1" x14ac:dyDescent="0.4">
      <c r="A31" s="946"/>
      <c r="B31" s="882"/>
      <c r="C31" s="882"/>
      <c r="D31" s="111" t="s">
        <v>15</v>
      </c>
      <c r="E31" s="904"/>
      <c r="F31" s="904"/>
      <c r="G31" s="904"/>
      <c r="H31" s="858"/>
      <c r="I31" s="882"/>
      <c r="J31" s="882"/>
      <c r="K31" s="882"/>
      <c r="L31" s="859"/>
      <c r="M31" s="858"/>
      <c r="N31" s="882"/>
      <c r="O31" s="947"/>
      <c r="P31" s="946"/>
      <c r="Q31" s="882"/>
      <c r="R31" s="882"/>
      <c r="S31" s="111" t="s">
        <v>15</v>
      </c>
      <c r="T31" s="904"/>
      <c r="U31" s="904"/>
      <c r="V31" s="904"/>
      <c r="W31" s="858"/>
      <c r="X31" s="882"/>
      <c r="Y31" s="882"/>
      <c r="Z31" s="882"/>
      <c r="AA31" s="859"/>
      <c r="AB31" s="858"/>
      <c r="AC31" s="882"/>
      <c r="AD31" s="947"/>
      <c r="AE31" s="946"/>
      <c r="AF31" s="882"/>
      <c r="AG31" s="882"/>
      <c r="AH31" s="111" t="s">
        <v>15</v>
      </c>
      <c r="AI31" s="904"/>
      <c r="AJ31" s="904"/>
      <c r="AK31" s="904"/>
      <c r="AL31" s="858"/>
      <c r="AM31" s="882"/>
      <c r="AN31" s="882"/>
      <c r="AO31" s="882"/>
      <c r="AP31" s="859"/>
      <c r="AQ31" s="858"/>
      <c r="AR31" s="882"/>
      <c r="AS31" s="883"/>
      <c r="AT31" s="112"/>
    </row>
    <row r="32" spans="1:46" ht="18.75" customHeight="1" x14ac:dyDescent="0.4">
      <c r="A32" s="113"/>
      <c r="B32" s="114" t="s">
        <v>16</v>
      </c>
      <c r="C32" s="115"/>
      <c r="D32" s="116" t="s">
        <v>29</v>
      </c>
      <c r="E32" s="904"/>
      <c r="F32" s="904"/>
      <c r="G32" s="904"/>
      <c r="H32" s="731"/>
      <c r="I32" s="714"/>
      <c r="J32" s="714"/>
      <c r="K32" s="714"/>
      <c r="L32" s="860"/>
      <c r="M32" s="731"/>
      <c r="N32" s="714"/>
      <c r="O32" s="948"/>
      <c r="P32" s="113"/>
      <c r="Q32" s="114" t="s">
        <v>16</v>
      </c>
      <c r="R32" s="115"/>
      <c r="S32" s="116" t="s">
        <v>29</v>
      </c>
      <c r="T32" s="904"/>
      <c r="U32" s="904"/>
      <c r="V32" s="904"/>
      <c r="W32" s="731"/>
      <c r="X32" s="714"/>
      <c r="Y32" s="714"/>
      <c r="Z32" s="714"/>
      <c r="AA32" s="860"/>
      <c r="AB32" s="731"/>
      <c r="AC32" s="714"/>
      <c r="AD32" s="948"/>
      <c r="AE32" s="113"/>
      <c r="AF32" s="114" t="s">
        <v>16</v>
      </c>
      <c r="AG32" s="115"/>
      <c r="AH32" s="116" t="s">
        <v>29</v>
      </c>
      <c r="AI32" s="904"/>
      <c r="AJ32" s="904"/>
      <c r="AK32" s="904"/>
      <c r="AL32" s="731"/>
      <c r="AM32" s="714"/>
      <c r="AN32" s="714"/>
      <c r="AO32" s="714"/>
      <c r="AP32" s="860"/>
      <c r="AQ32" s="731"/>
      <c r="AR32" s="714"/>
      <c r="AS32" s="884"/>
      <c r="AT32" s="112"/>
    </row>
    <row r="33" spans="1:52" ht="18.75" customHeight="1" x14ac:dyDescent="0.4">
      <c r="A33" s="946"/>
      <c r="B33" s="882"/>
      <c r="C33" s="882"/>
      <c r="D33" s="111" t="s">
        <v>15</v>
      </c>
      <c r="E33" s="904"/>
      <c r="F33" s="904"/>
      <c r="G33" s="904"/>
      <c r="H33" s="858"/>
      <c r="I33" s="882"/>
      <c r="J33" s="882"/>
      <c r="K33" s="882"/>
      <c r="L33" s="859"/>
      <c r="M33" s="858"/>
      <c r="N33" s="882"/>
      <c r="O33" s="947"/>
      <c r="P33" s="946"/>
      <c r="Q33" s="882"/>
      <c r="R33" s="882"/>
      <c r="S33" s="111" t="s">
        <v>15</v>
      </c>
      <c r="T33" s="904"/>
      <c r="U33" s="904"/>
      <c r="V33" s="904"/>
      <c r="W33" s="858"/>
      <c r="X33" s="882"/>
      <c r="Y33" s="882"/>
      <c r="Z33" s="882"/>
      <c r="AA33" s="859"/>
      <c r="AB33" s="858"/>
      <c r="AC33" s="882"/>
      <c r="AD33" s="947"/>
      <c r="AE33" s="946"/>
      <c r="AF33" s="882"/>
      <c r="AG33" s="882"/>
      <c r="AH33" s="111" t="s">
        <v>15</v>
      </c>
      <c r="AI33" s="904"/>
      <c r="AJ33" s="904"/>
      <c r="AK33" s="904"/>
      <c r="AL33" s="858"/>
      <c r="AM33" s="882"/>
      <c r="AN33" s="882"/>
      <c r="AO33" s="882"/>
      <c r="AP33" s="859"/>
      <c r="AQ33" s="858"/>
      <c r="AR33" s="882"/>
      <c r="AS33" s="883"/>
      <c r="AT33" s="112"/>
    </row>
    <row r="34" spans="1:52" ht="18.75" customHeight="1" x14ac:dyDescent="0.4">
      <c r="A34" s="113"/>
      <c r="B34" s="114" t="s">
        <v>16</v>
      </c>
      <c r="C34" s="115"/>
      <c r="D34" s="116" t="s">
        <v>29</v>
      </c>
      <c r="E34" s="904"/>
      <c r="F34" s="904"/>
      <c r="G34" s="904"/>
      <c r="H34" s="731"/>
      <c r="I34" s="714"/>
      <c r="J34" s="714"/>
      <c r="K34" s="714"/>
      <c r="L34" s="860"/>
      <c r="M34" s="731"/>
      <c r="N34" s="714"/>
      <c r="O34" s="948"/>
      <c r="P34" s="113"/>
      <c r="Q34" s="114" t="s">
        <v>16</v>
      </c>
      <c r="R34" s="115"/>
      <c r="S34" s="116" t="s">
        <v>29</v>
      </c>
      <c r="T34" s="904"/>
      <c r="U34" s="904"/>
      <c r="V34" s="904"/>
      <c r="W34" s="731"/>
      <c r="X34" s="714"/>
      <c r="Y34" s="714"/>
      <c r="Z34" s="714"/>
      <c r="AA34" s="860"/>
      <c r="AB34" s="731"/>
      <c r="AC34" s="714"/>
      <c r="AD34" s="948"/>
      <c r="AE34" s="113"/>
      <c r="AF34" s="114" t="s">
        <v>16</v>
      </c>
      <c r="AG34" s="115"/>
      <c r="AH34" s="116" t="s">
        <v>29</v>
      </c>
      <c r="AI34" s="904"/>
      <c r="AJ34" s="904"/>
      <c r="AK34" s="904"/>
      <c r="AL34" s="731"/>
      <c r="AM34" s="714"/>
      <c r="AN34" s="714"/>
      <c r="AO34" s="714"/>
      <c r="AP34" s="860"/>
      <c r="AQ34" s="731"/>
      <c r="AR34" s="714"/>
      <c r="AS34" s="884"/>
      <c r="AT34" s="112"/>
    </row>
    <row r="35" spans="1:52" ht="18.75" customHeight="1" x14ac:dyDescent="0.4">
      <c r="A35" s="946"/>
      <c r="B35" s="882"/>
      <c r="C35" s="882"/>
      <c r="D35" s="111" t="s">
        <v>15</v>
      </c>
      <c r="E35" s="904"/>
      <c r="F35" s="904"/>
      <c r="G35" s="904"/>
      <c r="H35" s="858"/>
      <c r="I35" s="882"/>
      <c r="J35" s="882"/>
      <c r="K35" s="882"/>
      <c r="L35" s="859"/>
      <c r="M35" s="858"/>
      <c r="N35" s="882"/>
      <c r="O35" s="947"/>
      <c r="P35" s="946"/>
      <c r="Q35" s="882"/>
      <c r="R35" s="882"/>
      <c r="S35" s="111" t="s">
        <v>15</v>
      </c>
      <c r="T35" s="904"/>
      <c r="U35" s="904"/>
      <c r="V35" s="904"/>
      <c r="W35" s="858"/>
      <c r="X35" s="882"/>
      <c r="Y35" s="882"/>
      <c r="Z35" s="882"/>
      <c r="AA35" s="859"/>
      <c r="AB35" s="858"/>
      <c r="AC35" s="882"/>
      <c r="AD35" s="947"/>
      <c r="AE35" s="946"/>
      <c r="AF35" s="882"/>
      <c r="AG35" s="882"/>
      <c r="AH35" s="111" t="s">
        <v>15</v>
      </c>
      <c r="AI35" s="904"/>
      <c r="AJ35" s="904"/>
      <c r="AK35" s="904"/>
      <c r="AL35" s="858"/>
      <c r="AM35" s="882"/>
      <c r="AN35" s="882"/>
      <c r="AO35" s="882"/>
      <c r="AP35" s="859"/>
      <c r="AQ35" s="858"/>
      <c r="AR35" s="882"/>
      <c r="AS35" s="883"/>
      <c r="AT35" s="112"/>
    </row>
    <row r="36" spans="1:52" ht="18.75" customHeight="1" x14ac:dyDescent="0.4">
      <c r="A36" s="113"/>
      <c r="B36" s="114" t="s">
        <v>16</v>
      </c>
      <c r="C36" s="115"/>
      <c r="D36" s="116" t="s">
        <v>29</v>
      </c>
      <c r="E36" s="904"/>
      <c r="F36" s="904"/>
      <c r="G36" s="904"/>
      <c r="H36" s="731"/>
      <c r="I36" s="714"/>
      <c r="J36" s="714"/>
      <c r="K36" s="714"/>
      <c r="L36" s="860"/>
      <c r="M36" s="731"/>
      <c r="N36" s="714"/>
      <c r="O36" s="948"/>
      <c r="P36" s="113"/>
      <c r="Q36" s="114" t="s">
        <v>16</v>
      </c>
      <c r="R36" s="115"/>
      <c r="S36" s="116" t="s">
        <v>29</v>
      </c>
      <c r="T36" s="904"/>
      <c r="U36" s="904"/>
      <c r="V36" s="904"/>
      <c r="W36" s="731"/>
      <c r="X36" s="714"/>
      <c r="Y36" s="714"/>
      <c r="Z36" s="714"/>
      <c r="AA36" s="860"/>
      <c r="AB36" s="731"/>
      <c r="AC36" s="714"/>
      <c r="AD36" s="948"/>
      <c r="AE36" s="113"/>
      <c r="AF36" s="114" t="s">
        <v>16</v>
      </c>
      <c r="AG36" s="115"/>
      <c r="AH36" s="116" t="s">
        <v>29</v>
      </c>
      <c r="AI36" s="904"/>
      <c r="AJ36" s="904"/>
      <c r="AK36" s="904"/>
      <c r="AL36" s="731"/>
      <c r="AM36" s="714"/>
      <c r="AN36" s="714"/>
      <c r="AO36" s="714"/>
      <c r="AP36" s="860"/>
      <c r="AQ36" s="731"/>
      <c r="AR36" s="714"/>
      <c r="AS36" s="884"/>
      <c r="AT36" s="112"/>
    </row>
    <row r="37" spans="1:52" ht="18.75" customHeight="1" x14ac:dyDescent="0.4">
      <c r="A37" s="946"/>
      <c r="B37" s="882"/>
      <c r="C37" s="882"/>
      <c r="D37" s="111" t="s">
        <v>15</v>
      </c>
      <c r="E37" s="904"/>
      <c r="F37" s="904"/>
      <c r="G37" s="904"/>
      <c r="H37" s="858"/>
      <c r="I37" s="882"/>
      <c r="J37" s="882"/>
      <c r="K37" s="882"/>
      <c r="L37" s="859"/>
      <c r="M37" s="858"/>
      <c r="N37" s="882"/>
      <c r="O37" s="947"/>
      <c r="P37" s="946"/>
      <c r="Q37" s="882"/>
      <c r="R37" s="882"/>
      <c r="S37" s="111" t="s">
        <v>15</v>
      </c>
      <c r="T37" s="904"/>
      <c r="U37" s="904"/>
      <c r="V37" s="904"/>
      <c r="W37" s="858"/>
      <c r="X37" s="882"/>
      <c r="Y37" s="882"/>
      <c r="Z37" s="882"/>
      <c r="AA37" s="859"/>
      <c r="AB37" s="858"/>
      <c r="AC37" s="882"/>
      <c r="AD37" s="947"/>
      <c r="AE37" s="946"/>
      <c r="AF37" s="882"/>
      <c r="AG37" s="882"/>
      <c r="AH37" s="111" t="s">
        <v>15</v>
      </c>
      <c r="AI37" s="904"/>
      <c r="AJ37" s="904"/>
      <c r="AK37" s="904"/>
      <c r="AL37" s="858"/>
      <c r="AM37" s="882"/>
      <c r="AN37" s="882"/>
      <c r="AO37" s="882"/>
      <c r="AP37" s="859"/>
      <c r="AQ37" s="858"/>
      <c r="AR37" s="882"/>
      <c r="AS37" s="883"/>
      <c r="AT37" s="112"/>
    </row>
    <row r="38" spans="1:52" ht="18.75" customHeight="1" x14ac:dyDescent="0.4">
      <c r="A38" s="113"/>
      <c r="B38" s="114" t="s">
        <v>16</v>
      </c>
      <c r="C38" s="115"/>
      <c r="D38" s="116" t="s">
        <v>29</v>
      </c>
      <c r="E38" s="904"/>
      <c r="F38" s="904"/>
      <c r="G38" s="904"/>
      <c r="H38" s="731"/>
      <c r="I38" s="714"/>
      <c r="J38" s="714"/>
      <c r="K38" s="714"/>
      <c r="L38" s="860"/>
      <c r="M38" s="731"/>
      <c r="N38" s="714"/>
      <c r="O38" s="948"/>
      <c r="P38" s="113"/>
      <c r="Q38" s="114" t="s">
        <v>16</v>
      </c>
      <c r="R38" s="115"/>
      <c r="S38" s="116" t="s">
        <v>29</v>
      </c>
      <c r="T38" s="904"/>
      <c r="U38" s="904"/>
      <c r="V38" s="904"/>
      <c r="W38" s="731"/>
      <c r="X38" s="714"/>
      <c r="Y38" s="714"/>
      <c r="Z38" s="714"/>
      <c r="AA38" s="860"/>
      <c r="AB38" s="731"/>
      <c r="AC38" s="714"/>
      <c r="AD38" s="948"/>
      <c r="AE38" s="113"/>
      <c r="AF38" s="114" t="s">
        <v>16</v>
      </c>
      <c r="AG38" s="115"/>
      <c r="AH38" s="116" t="s">
        <v>29</v>
      </c>
      <c r="AI38" s="904"/>
      <c r="AJ38" s="904"/>
      <c r="AK38" s="904"/>
      <c r="AL38" s="731"/>
      <c r="AM38" s="714"/>
      <c r="AN38" s="714"/>
      <c r="AO38" s="714"/>
      <c r="AP38" s="860"/>
      <c r="AQ38" s="731"/>
      <c r="AR38" s="714"/>
      <c r="AS38" s="884"/>
      <c r="AT38" s="112"/>
    </row>
    <row r="39" spans="1:52" ht="18.75" customHeight="1" x14ac:dyDescent="0.4">
      <c r="A39" s="946"/>
      <c r="B39" s="882"/>
      <c r="C39" s="882"/>
      <c r="D39" s="111" t="s">
        <v>15</v>
      </c>
      <c r="E39" s="904"/>
      <c r="F39" s="904"/>
      <c r="G39" s="904"/>
      <c r="H39" s="858"/>
      <c r="I39" s="882"/>
      <c r="J39" s="882"/>
      <c r="K39" s="882"/>
      <c r="L39" s="859"/>
      <c r="M39" s="858"/>
      <c r="N39" s="882"/>
      <c r="O39" s="947"/>
      <c r="P39" s="946"/>
      <c r="Q39" s="882"/>
      <c r="R39" s="882"/>
      <c r="S39" s="111" t="s">
        <v>15</v>
      </c>
      <c r="T39" s="904"/>
      <c r="U39" s="904"/>
      <c r="V39" s="904"/>
      <c r="W39" s="858"/>
      <c r="X39" s="882"/>
      <c r="Y39" s="882"/>
      <c r="Z39" s="882"/>
      <c r="AA39" s="859"/>
      <c r="AB39" s="858"/>
      <c r="AC39" s="882"/>
      <c r="AD39" s="947"/>
      <c r="AE39" s="946"/>
      <c r="AF39" s="882"/>
      <c r="AG39" s="882"/>
      <c r="AH39" s="111" t="s">
        <v>15</v>
      </c>
      <c r="AI39" s="904"/>
      <c r="AJ39" s="904"/>
      <c r="AK39" s="904"/>
      <c r="AL39" s="858"/>
      <c r="AM39" s="882"/>
      <c r="AN39" s="882"/>
      <c r="AO39" s="882"/>
      <c r="AP39" s="859"/>
      <c r="AQ39" s="858"/>
      <c r="AR39" s="882"/>
      <c r="AS39" s="883"/>
      <c r="AT39" s="112"/>
    </row>
    <row r="40" spans="1:52" ht="18.75" customHeight="1" thickBot="1" x14ac:dyDescent="0.45">
      <c r="A40" s="117"/>
      <c r="B40" s="118" t="s">
        <v>16</v>
      </c>
      <c r="C40" s="119"/>
      <c r="D40" s="120" t="s">
        <v>29</v>
      </c>
      <c r="E40" s="952"/>
      <c r="F40" s="952"/>
      <c r="G40" s="952"/>
      <c r="H40" s="746"/>
      <c r="I40" s="747"/>
      <c r="J40" s="747"/>
      <c r="K40" s="747"/>
      <c r="L40" s="950"/>
      <c r="M40" s="746"/>
      <c r="N40" s="747"/>
      <c r="O40" s="951"/>
      <c r="P40" s="117"/>
      <c r="Q40" s="118" t="s">
        <v>16</v>
      </c>
      <c r="R40" s="119"/>
      <c r="S40" s="120" t="s">
        <v>29</v>
      </c>
      <c r="T40" s="952"/>
      <c r="U40" s="952"/>
      <c r="V40" s="952"/>
      <c r="W40" s="746"/>
      <c r="X40" s="747"/>
      <c r="Y40" s="747"/>
      <c r="Z40" s="747"/>
      <c r="AA40" s="950"/>
      <c r="AB40" s="746"/>
      <c r="AC40" s="747"/>
      <c r="AD40" s="951"/>
      <c r="AE40" s="117"/>
      <c r="AF40" s="118" t="s">
        <v>16</v>
      </c>
      <c r="AG40" s="119"/>
      <c r="AH40" s="120" t="s">
        <v>29</v>
      </c>
      <c r="AI40" s="952"/>
      <c r="AJ40" s="952"/>
      <c r="AK40" s="952"/>
      <c r="AL40" s="746"/>
      <c r="AM40" s="747"/>
      <c r="AN40" s="747"/>
      <c r="AO40" s="747"/>
      <c r="AP40" s="950"/>
      <c r="AQ40" s="746"/>
      <c r="AR40" s="747"/>
      <c r="AS40" s="953"/>
      <c r="AT40" s="112"/>
    </row>
    <row r="41" spans="1:52" ht="18.75" customHeight="1" x14ac:dyDescent="0.4">
      <c r="A41" s="132" t="s">
        <v>87</v>
      </c>
      <c r="B41" s="133" t="s">
        <v>185</v>
      </c>
    </row>
    <row r="42" spans="1:52" ht="18.75" customHeight="1" x14ac:dyDescent="0.4">
      <c r="A42" s="121"/>
      <c r="B42" s="121"/>
    </row>
    <row r="43" spans="1:52" ht="18.75" customHeight="1" thickBot="1" x14ac:dyDescent="0.45">
      <c r="A43" s="22" t="s">
        <v>149</v>
      </c>
      <c r="O43" s="42"/>
      <c r="T43" s="42"/>
      <c r="Y43" s="42"/>
      <c r="AA43" s="35"/>
    </row>
    <row r="44" spans="1:52" ht="18.75" customHeight="1" x14ac:dyDescent="0.4">
      <c r="A44" s="891" t="s">
        <v>150</v>
      </c>
      <c r="B44" s="755"/>
      <c r="C44" s="755"/>
      <c r="D44" s="755"/>
      <c r="E44" s="827"/>
      <c r="F44" s="970"/>
      <c r="G44" s="970" t="s">
        <v>45</v>
      </c>
      <c r="H44" s="122"/>
      <c r="I44" s="970"/>
      <c r="J44" s="970" t="s">
        <v>46</v>
      </c>
      <c r="K44" s="754" t="s">
        <v>151</v>
      </c>
      <c r="L44" s="755"/>
      <c r="M44" s="755"/>
      <c r="N44" s="755"/>
      <c r="O44" s="827"/>
      <c r="P44" s="954"/>
      <c r="Q44" s="955"/>
      <c r="R44" s="955"/>
      <c r="S44" s="955"/>
      <c r="T44" s="955"/>
      <c r="U44" s="955"/>
      <c r="V44" s="955"/>
      <c r="W44" s="955"/>
      <c r="X44" s="956"/>
      <c r="Y44" s="755" t="s">
        <v>152</v>
      </c>
      <c r="Z44" s="755"/>
      <c r="AA44" s="755"/>
      <c r="AB44" s="755"/>
      <c r="AC44" s="755"/>
      <c r="AD44" s="961"/>
      <c r="AE44" s="962"/>
      <c r="AF44" s="962"/>
      <c r="AG44" s="962"/>
      <c r="AH44" s="962"/>
      <c r="AI44" s="962"/>
      <c r="AJ44" s="962"/>
      <c r="AK44" s="962"/>
      <c r="AL44" s="962"/>
      <c r="AM44" s="962"/>
      <c r="AN44" s="962"/>
      <c r="AO44" s="962"/>
      <c r="AP44" s="962"/>
      <c r="AQ44" s="962"/>
      <c r="AR44" s="962"/>
      <c r="AS44" s="962"/>
      <c r="AT44" s="963"/>
      <c r="AU44" s="123"/>
      <c r="AV44" s="123"/>
      <c r="AW44" s="123"/>
      <c r="AX44" s="123"/>
      <c r="AY44" s="123"/>
      <c r="AZ44" s="123"/>
    </row>
    <row r="45" spans="1:52" ht="18.75" customHeight="1" x14ac:dyDescent="0.4">
      <c r="A45" s="796"/>
      <c r="B45" s="797"/>
      <c r="C45" s="797"/>
      <c r="D45" s="797"/>
      <c r="E45" s="798"/>
      <c r="F45" s="799"/>
      <c r="G45" s="799"/>
      <c r="H45" s="124"/>
      <c r="I45" s="799"/>
      <c r="J45" s="799"/>
      <c r="K45" s="828"/>
      <c r="L45" s="797"/>
      <c r="M45" s="797"/>
      <c r="N45" s="797"/>
      <c r="O45" s="798"/>
      <c r="P45" s="957"/>
      <c r="Q45" s="958"/>
      <c r="R45" s="958"/>
      <c r="S45" s="958"/>
      <c r="T45" s="958"/>
      <c r="U45" s="958"/>
      <c r="V45" s="958"/>
      <c r="W45" s="958"/>
      <c r="X45" s="959"/>
      <c r="Y45" s="797"/>
      <c r="Z45" s="797"/>
      <c r="AA45" s="797"/>
      <c r="AB45" s="797"/>
      <c r="AC45" s="797"/>
      <c r="AD45" s="964"/>
      <c r="AE45" s="965"/>
      <c r="AF45" s="965"/>
      <c r="AG45" s="965"/>
      <c r="AH45" s="965"/>
      <c r="AI45" s="965"/>
      <c r="AJ45" s="965"/>
      <c r="AK45" s="965"/>
      <c r="AL45" s="965"/>
      <c r="AM45" s="965"/>
      <c r="AN45" s="965"/>
      <c r="AO45" s="965"/>
      <c r="AP45" s="965"/>
      <c r="AQ45" s="965"/>
      <c r="AR45" s="965"/>
      <c r="AS45" s="965"/>
      <c r="AT45" s="966"/>
      <c r="AU45" s="123"/>
      <c r="AV45" s="123"/>
      <c r="AW45" s="123"/>
      <c r="AX45" s="123"/>
      <c r="AY45" s="123"/>
      <c r="AZ45" s="123"/>
    </row>
    <row r="46" spans="1:52" ht="18.75" customHeight="1" thickBot="1" x14ac:dyDescent="0.45">
      <c r="A46" s="777"/>
      <c r="B46" s="778"/>
      <c r="C46" s="778"/>
      <c r="D46" s="778"/>
      <c r="E46" s="779"/>
      <c r="F46" s="800"/>
      <c r="G46" s="800"/>
      <c r="H46" s="119"/>
      <c r="I46" s="800"/>
      <c r="J46" s="800"/>
      <c r="K46" s="820"/>
      <c r="L46" s="778"/>
      <c r="M46" s="778"/>
      <c r="N46" s="778"/>
      <c r="O46" s="779"/>
      <c r="P46" s="783"/>
      <c r="Q46" s="784"/>
      <c r="R46" s="784"/>
      <c r="S46" s="784"/>
      <c r="T46" s="784"/>
      <c r="U46" s="784"/>
      <c r="V46" s="784"/>
      <c r="W46" s="784"/>
      <c r="X46" s="960"/>
      <c r="Y46" s="778"/>
      <c r="Z46" s="778"/>
      <c r="AA46" s="778"/>
      <c r="AB46" s="778"/>
      <c r="AC46" s="778"/>
      <c r="AD46" s="967"/>
      <c r="AE46" s="968"/>
      <c r="AF46" s="968"/>
      <c r="AG46" s="968"/>
      <c r="AH46" s="968"/>
      <c r="AI46" s="968"/>
      <c r="AJ46" s="968"/>
      <c r="AK46" s="968"/>
      <c r="AL46" s="968"/>
      <c r="AM46" s="968"/>
      <c r="AN46" s="968"/>
      <c r="AO46" s="968"/>
      <c r="AP46" s="968"/>
      <c r="AQ46" s="968"/>
      <c r="AR46" s="968"/>
      <c r="AS46" s="968"/>
      <c r="AT46" s="969"/>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61">
    <mergeCell ref="P44:X46"/>
    <mergeCell ref="Y44:AC46"/>
    <mergeCell ref="AD44:AT46"/>
    <mergeCell ref="A44:E46"/>
    <mergeCell ref="F44:F46"/>
    <mergeCell ref="G44:G46"/>
    <mergeCell ref="I44:I46"/>
    <mergeCell ref="J44:J46"/>
    <mergeCell ref="K44:O46"/>
    <mergeCell ref="W39:AA40"/>
    <mergeCell ref="AB39:AD40"/>
    <mergeCell ref="AE39:AG39"/>
    <mergeCell ref="AI39:AK40"/>
    <mergeCell ref="AL39:AP40"/>
    <mergeCell ref="AQ39:AS40"/>
    <mergeCell ref="A39:C39"/>
    <mergeCell ref="E39:G40"/>
    <mergeCell ref="H39:L40"/>
    <mergeCell ref="M39:O40"/>
    <mergeCell ref="P39:R39"/>
    <mergeCell ref="T39:V40"/>
    <mergeCell ref="W37:AA38"/>
    <mergeCell ref="AB37:AD38"/>
    <mergeCell ref="AE37:AG37"/>
    <mergeCell ref="AI37:AK38"/>
    <mergeCell ref="AL37:AP38"/>
    <mergeCell ref="AQ37:AS38"/>
    <mergeCell ref="A37:C37"/>
    <mergeCell ref="E37:G38"/>
    <mergeCell ref="H37:L38"/>
    <mergeCell ref="M37:O38"/>
    <mergeCell ref="P37:R37"/>
    <mergeCell ref="T37:V38"/>
    <mergeCell ref="W35:AA36"/>
    <mergeCell ref="AB35:AD36"/>
    <mergeCell ref="AE35:AG35"/>
    <mergeCell ref="AI35:AK36"/>
    <mergeCell ref="AL35:AP36"/>
    <mergeCell ref="AQ35:AS36"/>
    <mergeCell ref="A35:C35"/>
    <mergeCell ref="E35:G36"/>
    <mergeCell ref="H35:L36"/>
    <mergeCell ref="M35:O36"/>
    <mergeCell ref="P35:R35"/>
    <mergeCell ref="T35:V36"/>
    <mergeCell ref="W33:AA34"/>
    <mergeCell ref="AB33:AD34"/>
    <mergeCell ref="AE33:AG33"/>
    <mergeCell ref="AI33:AK34"/>
    <mergeCell ref="AL33:AP34"/>
    <mergeCell ref="AQ33:AS34"/>
    <mergeCell ref="A33:C33"/>
    <mergeCell ref="E33:G34"/>
    <mergeCell ref="H33:L34"/>
    <mergeCell ref="M33:O34"/>
    <mergeCell ref="P33:R33"/>
    <mergeCell ref="T33:V34"/>
    <mergeCell ref="W31:AA32"/>
    <mergeCell ref="AB31:AD32"/>
    <mergeCell ref="AE31:AG31"/>
    <mergeCell ref="AI31:AK32"/>
    <mergeCell ref="AL31:AP32"/>
    <mergeCell ref="AQ31:AS32"/>
    <mergeCell ref="A31:C31"/>
    <mergeCell ref="E31:G32"/>
    <mergeCell ref="H31:L32"/>
    <mergeCell ref="M31:O32"/>
    <mergeCell ref="P31:R31"/>
    <mergeCell ref="T31:V32"/>
    <mergeCell ref="W29:AA30"/>
    <mergeCell ref="AB29:AD30"/>
    <mergeCell ref="AE29:AG29"/>
    <mergeCell ref="AI29:AK30"/>
    <mergeCell ref="AL29:AP30"/>
    <mergeCell ref="AQ29:AS30"/>
    <mergeCell ref="AE28:AH28"/>
    <mergeCell ref="AI28:AK28"/>
    <mergeCell ref="AL28:AP28"/>
    <mergeCell ref="AQ28:AS28"/>
    <mergeCell ref="A29:C29"/>
    <mergeCell ref="E29:G30"/>
    <mergeCell ref="H29:L30"/>
    <mergeCell ref="M29:O30"/>
    <mergeCell ref="P29:R29"/>
    <mergeCell ref="T29:V30"/>
    <mergeCell ref="AQ19:AR20"/>
    <mergeCell ref="AS19:AT20"/>
    <mergeCell ref="A28:D28"/>
    <mergeCell ref="E28:G28"/>
    <mergeCell ref="H28:L28"/>
    <mergeCell ref="M28:O28"/>
    <mergeCell ref="P28:S28"/>
    <mergeCell ref="T28:V28"/>
    <mergeCell ref="W28:AA28"/>
    <mergeCell ref="AB28:AD28"/>
    <mergeCell ref="AE19:AF20"/>
    <mergeCell ref="AG19:AH20"/>
    <mergeCell ref="AI19:AJ20"/>
    <mergeCell ref="AK19:AL20"/>
    <mergeCell ref="AM19:AN20"/>
    <mergeCell ref="AO19:AP20"/>
    <mergeCell ref="S19:T20"/>
    <mergeCell ref="U19:V20"/>
    <mergeCell ref="AS17:AT18"/>
    <mergeCell ref="A19:A20"/>
    <mergeCell ref="C19:D20"/>
    <mergeCell ref="E19:E20"/>
    <mergeCell ref="F19:G20"/>
    <mergeCell ref="H19:J20"/>
    <mergeCell ref="K19:L20"/>
    <mergeCell ref="M19:N20"/>
    <mergeCell ref="O19:P20"/>
    <mergeCell ref="Q19:R20"/>
    <mergeCell ref="AG17:AH18"/>
    <mergeCell ref="AI17:AJ18"/>
    <mergeCell ref="AK17:AL18"/>
    <mergeCell ref="AM17:AN18"/>
    <mergeCell ref="AO17:AP18"/>
    <mergeCell ref="AQ17:AR18"/>
    <mergeCell ref="U17:V18"/>
    <mergeCell ref="W17:X18"/>
    <mergeCell ref="Y17:Z18"/>
    <mergeCell ref="AA17:AB18"/>
    <mergeCell ref="K17:L18"/>
    <mergeCell ref="M17:N18"/>
    <mergeCell ref="O17:P18"/>
    <mergeCell ref="AK15:AL16"/>
    <mergeCell ref="AM15:AN16"/>
    <mergeCell ref="Q15:R16"/>
    <mergeCell ref="S15:T16"/>
    <mergeCell ref="U15:V16"/>
    <mergeCell ref="W15:X16"/>
    <mergeCell ref="Y15:Z16"/>
    <mergeCell ref="AA15:AB16"/>
    <mergeCell ref="W19:X20"/>
    <mergeCell ref="Y19:Z20"/>
    <mergeCell ref="AA19:AB20"/>
    <mergeCell ref="AC19:AD20"/>
    <mergeCell ref="Q17:R18"/>
    <mergeCell ref="S17:T18"/>
    <mergeCell ref="AC15:AD16"/>
    <mergeCell ref="AE15:AF16"/>
    <mergeCell ref="AG15:AH16"/>
    <mergeCell ref="AI15:AJ16"/>
    <mergeCell ref="AQ13:AR14"/>
    <mergeCell ref="AS13:AT14"/>
    <mergeCell ref="W13:X14"/>
    <mergeCell ref="Y13:Z14"/>
    <mergeCell ref="AA13:AB14"/>
    <mergeCell ref="AC13:AD14"/>
    <mergeCell ref="AE13:AF14"/>
    <mergeCell ref="AG13:AH14"/>
    <mergeCell ref="A15:A16"/>
    <mergeCell ref="B15:C18"/>
    <mergeCell ref="D15:J16"/>
    <mergeCell ref="K15:L16"/>
    <mergeCell ref="M15:N16"/>
    <mergeCell ref="O15:P16"/>
    <mergeCell ref="AI13:AJ14"/>
    <mergeCell ref="AK13:AL14"/>
    <mergeCell ref="AM13:AN14"/>
    <mergeCell ref="AC17:AD18"/>
    <mergeCell ref="AE17:AF18"/>
    <mergeCell ref="AO15:AP16"/>
    <mergeCell ref="AQ15:AR16"/>
    <mergeCell ref="AS15:AT16"/>
    <mergeCell ref="A17:A18"/>
    <mergeCell ref="D17:J18"/>
    <mergeCell ref="AS11:AT12"/>
    <mergeCell ref="A13:A14"/>
    <mergeCell ref="B13:J14"/>
    <mergeCell ref="K13:L14"/>
    <mergeCell ref="M13:N14"/>
    <mergeCell ref="O13:P14"/>
    <mergeCell ref="Q13:R14"/>
    <mergeCell ref="S13:T14"/>
    <mergeCell ref="U13:V14"/>
    <mergeCell ref="AE11:AF12"/>
    <mergeCell ref="AG11:AH12"/>
    <mergeCell ref="AI11:AJ12"/>
    <mergeCell ref="AK11:AL12"/>
    <mergeCell ref="AM11:AN12"/>
    <mergeCell ref="AO11:AP12"/>
    <mergeCell ref="S11:T12"/>
    <mergeCell ref="U11:V12"/>
    <mergeCell ref="W11:X12"/>
    <mergeCell ref="Y11:Z12"/>
    <mergeCell ref="AA11:AB12"/>
    <mergeCell ref="AC11:AD12"/>
    <mergeCell ref="A11:A12"/>
    <mergeCell ref="D11:J12"/>
    <mergeCell ref="AO13:AP14"/>
    <mergeCell ref="K11:L12"/>
    <mergeCell ref="M11:N12"/>
    <mergeCell ref="O11:P12"/>
    <mergeCell ref="Q11:R12"/>
    <mergeCell ref="AI9:AJ10"/>
    <mergeCell ref="AK9:AL10"/>
    <mergeCell ref="AM9:AN10"/>
    <mergeCell ref="AO9:AP10"/>
    <mergeCell ref="AQ9:AR10"/>
    <mergeCell ref="AQ11:AR12"/>
    <mergeCell ref="AS9:AT10"/>
    <mergeCell ref="W9:X10"/>
    <mergeCell ref="Y9:Z10"/>
    <mergeCell ref="AA9:AB10"/>
    <mergeCell ref="AC9:AD10"/>
    <mergeCell ref="AE9:AF10"/>
    <mergeCell ref="AG9:AH10"/>
    <mergeCell ref="AS7:AT8"/>
    <mergeCell ref="A9:A10"/>
    <mergeCell ref="B9:C12"/>
    <mergeCell ref="D9:J10"/>
    <mergeCell ref="K9:L10"/>
    <mergeCell ref="M9:N10"/>
    <mergeCell ref="O9:P10"/>
    <mergeCell ref="Q9:R10"/>
    <mergeCell ref="S9:T10"/>
    <mergeCell ref="U9:V10"/>
    <mergeCell ref="AG7:AH8"/>
    <mergeCell ref="AI7:AJ8"/>
    <mergeCell ref="AK7:AL8"/>
    <mergeCell ref="AM7:AN8"/>
    <mergeCell ref="AO7:AP8"/>
    <mergeCell ref="AQ7:AR8"/>
    <mergeCell ref="U7:V8"/>
    <mergeCell ref="W7:X8"/>
    <mergeCell ref="Y7:Z8"/>
    <mergeCell ref="AA7:AB8"/>
    <mergeCell ref="AC7:AD8"/>
    <mergeCell ref="AE7:AF8"/>
    <mergeCell ref="AG4:AH6"/>
    <mergeCell ref="AK4:AL6"/>
    <mergeCell ref="AM4:AN6"/>
    <mergeCell ref="A7:J8"/>
    <mergeCell ref="K7:L8"/>
    <mergeCell ref="M7:N8"/>
    <mergeCell ref="O7:P8"/>
    <mergeCell ref="Q7:R8"/>
    <mergeCell ref="S7:T8"/>
    <mergeCell ref="AI3:AJ6"/>
    <mergeCell ref="AK3:AN3"/>
    <mergeCell ref="F4:J4"/>
    <mergeCell ref="A5:F5"/>
    <mergeCell ref="AO3:AP6"/>
    <mergeCell ref="AQ3:AR6"/>
    <mergeCell ref="AS3:AT6"/>
    <mergeCell ref="O4:P6"/>
    <mergeCell ref="Q4:R6"/>
    <mergeCell ref="S4:T6"/>
    <mergeCell ref="U4:V6"/>
    <mergeCell ref="W4:X6"/>
    <mergeCell ref="L2:M2"/>
    <mergeCell ref="R2:S2"/>
    <mergeCell ref="K3:L6"/>
    <mergeCell ref="M3:N6"/>
    <mergeCell ref="O3:AH3"/>
    <mergeCell ref="Y4:Z6"/>
    <mergeCell ref="AA4:AB6"/>
    <mergeCell ref="AC4:AD6"/>
    <mergeCell ref="AE4:AF6"/>
  </mergeCells>
  <phoneticPr fontId="4"/>
  <printOptions horizontalCentered="1" verticalCentered="1"/>
  <pageMargins left="0.70866141732283472" right="0.19685039370078741" top="0.39370078740157483" bottom="0.39370078740157483" header="0.39370078740157483" footer="0"/>
  <pageSetup paperSize="9" scale="61" orientation="landscape" blackAndWhite="1" r:id="rId1"/>
  <headerFooter scaleWithDoc="0">
    <oddFooter>&amp;C3/29&amp;R&amp;F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104775</xdr:colOff>
                    <xdr:row>43</xdr:row>
                    <xdr:rowOff>171450</xdr:rowOff>
                  </from>
                  <to>
                    <xdr:col>6</xdr:col>
                    <xdr:colOff>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A4A6-E028-4521-822B-B56A1A740310}">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4" customFormat="1" ht="18.75" customHeight="1" x14ac:dyDescent="0.35">
      <c r="A1" s="134" t="s">
        <v>186</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91</v>
      </c>
      <c r="AJ1" s="1028"/>
      <c r="AK1" s="1028"/>
      <c r="AL1" s="1028"/>
      <c r="AM1" s="138" t="s">
        <v>15</v>
      </c>
      <c r="AN1" s="1028"/>
      <c r="AO1" s="1028"/>
      <c r="AP1" s="138" t="s">
        <v>16</v>
      </c>
      <c r="AQ1" s="982"/>
      <c r="AR1" s="982"/>
      <c r="AS1" s="1029" t="s">
        <v>92</v>
      </c>
      <c r="AT1" s="1029"/>
      <c r="AU1" s="136"/>
      <c r="AV1" s="136"/>
      <c r="AW1" s="136"/>
      <c r="AX1" s="136"/>
      <c r="AY1" s="136"/>
      <c r="AZ1" s="136"/>
      <c r="BA1" s="136"/>
      <c r="BB1" s="136"/>
      <c r="BC1" s="136"/>
      <c r="BD1" s="136"/>
      <c r="BE1" s="136"/>
      <c r="BF1" s="136"/>
    </row>
    <row r="2" spans="1:58" s="4" customFormat="1" ht="18.75" customHeight="1" thickBot="1" x14ac:dyDescent="0.35">
      <c r="A2" s="133" t="s">
        <v>187</v>
      </c>
      <c r="B2" s="135"/>
      <c r="C2" s="135"/>
      <c r="D2" s="135"/>
      <c r="E2" s="135"/>
      <c r="F2" s="135"/>
      <c r="G2" s="135"/>
      <c r="H2" s="138"/>
      <c r="I2" s="1030"/>
      <c r="J2" s="1030"/>
      <c r="K2" s="1029"/>
      <c r="L2" s="1029"/>
      <c r="M2" s="136"/>
      <c r="N2" s="136"/>
      <c r="O2" s="135"/>
      <c r="P2" s="135"/>
      <c r="Q2" s="135"/>
      <c r="R2" s="135"/>
      <c r="S2" s="135"/>
      <c r="T2" s="135"/>
      <c r="U2" s="135"/>
      <c r="V2" s="135"/>
      <c r="W2" s="139"/>
      <c r="X2" s="138"/>
      <c r="Y2" s="140"/>
      <c r="Z2" s="1030"/>
      <c r="AA2" s="1030"/>
      <c r="AB2" s="136"/>
      <c r="AC2" s="136"/>
      <c r="AD2" s="136"/>
      <c r="AE2" s="136"/>
      <c r="AF2" s="136"/>
      <c r="AG2" s="136"/>
      <c r="AH2" s="136"/>
      <c r="AI2" s="136"/>
      <c r="AJ2" s="136"/>
      <c r="AK2" s="136"/>
      <c r="AL2" s="136"/>
      <c r="AM2" s="136"/>
      <c r="AN2" s="136"/>
      <c r="AO2" s="136"/>
      <c r="AP2" s="136"/>
      <c r="AQ2" s="1031" t="s">
        <v>188</v>
      </c>
      <c r="AR2" s="1031"/>
      <c r="AS2" s="1031"/>
      <c r="AT2" s="1031"/>
      <c r="AU2" s="136"/>
      <c r="AV2" s="136"/>
      <c r="AW2" s="136"/>
      <c r="AX2" s="136"/>
      <c r="AY2" s="136"/>
      <c r="AZ2" s="136"/>
      <c r="BA2" s="136"/>
      <c r="BB2" s="136"/>
      <c r="BC2" s="136"/>
      <c r="BD2" s="136"/>
      <c r="BE2" s="136"/>
      <c r="BF2" s="136"/>
    </row>
    <row r="3" spans="1:58" s="4" customFormat="1" ht="18.75" customHeight="1" thickTop="1" x14ac:dyDescent="0.4">
      <c r="A3" s="1017" t="s">
        <v>189</v>
      </c>
      <c r="B3" s="1017"/>
      <c r="C3" s="1017"/>
      <c r="D3" s="1017"/>
      <c r="E3" s="1018" t="s">
        <v>190</v>
      </c>
      <c r="F3" s="1019"/>
      <c r="G3" s="971" t="s">
        <v>191</v>
      </c>
      <c r="H3" s="971"/>
      <c r="I3" s="971"/>
      <c r="J3" s="1024" t="s">
        <v>192</v>
      </c>
      <c r="K3" s="1017" t="s">
        <v>193</v>
      </c>
      <c r="L3" s="1017"/>
      <c r="M3" s="1017"/>
      <c r="N3" s="1017" t="s">
        <v>194</v>
      </c>
      <c r="O3" s="1017"/>
      <c r="P3" s="1017" t="s">
        <v>195</v>
      </c>
      <c r="Q3" s="1017"/>
      <c r="R3" s="1017"/>
      <c r="S3" s="1017"/>
      <c r="T3" s="1017" t="s">
        <v>196</v>
      </c>
      <c r="U3" s="1017"/>
      <c r="V3" s="848" t="s">
        <v>197</v>
      </c>
      <c r="W3" s="1025"/>
      <c r="X3" s="1025"/>
      <c r="Y3" s="1025"/>
      <c r="Z3" s="142"/>
      <c r="AA3" s="143"/>
      <c r="AB3" s="143"/>
      <c r="AC3" s="144" t="s">
        <v>91</v>
      </c>
      <c r="AD3" s="1026"/>
      <c r="AE3" s="1026"/>
      <c r="AF3" s="145" t="s">
        <v>15</v>
      </c>
      <c r="AG3" s="146"/>
      <c r="AH3" s="1027" t="s">
        <v>198</v>
      </c>
      <c r="AI3" s="1027"/>
      <c r="AJ3" s="145" t="s">
        <v>199</v>
      </c>
      <c r="AK3" s="145" t="s">
        <v>200</v>
      </c>
      <c r="AL3" s="145" t="s">
        <v>201</v>
      </c>
      <c r="AM3" s="145" t="s">
        <v>199</v>
      </c>
      <c r="AN3" s="147" t="s">
        <v>202</v>
      </c>
      <c r="AO3" s="145" t="s">
        <v>203</v>
      </c>
      <c r="AP3" s="143"/>
      <c r="AQ3" s="143"/>
      <c r="AR3" s="148"/>
      <c r="AS3" s="1025" t="s">
        <v>204</v>
      </c>
      <c r="AT3" s="849"/>
      <c r="AU3" s="136"/>
      <c r="AV3" s="136"/>
      <c r="AW3" s="136"/>
      <c r="AX3" s="136"/>
      <c r="AY3" s="136"/>
      <c r="AZ3" s="136"/>
      <c r="BA3" s="136"/>
      <c r="BB3" s="136"/>
      <c r="BC3" s="136"/>
      <c r="BD3" s="136"/>
      <c r="BE3" s="136"/>
      <c r="BF3" s="136"/>
    </row>
    <row r="4" spans="1:58" s="4" customFormat="1" ht="18.75" customHeight="1" x14ac:dyDescent="0.4">
      <c r="A4" s="1017"/>
      <c r="B4" s="1017"/>
      <c r="C4" s="1017"/>
      <c r="D4" s="1017"/>
      <c r="E4" s="1020"/>
      <c r="F4" s="1021"/>
      <c r="G4" s="971"/>
      <c r="H4" s="971"/>
      <c r="I4" s="971"/>
      <c r="J4" s="1024"/>
      <c r="K4" s="1017"/>
      <c r="L4" s="1017"/>
      <c r="M4" s="1017"/>
      <c r="N4" s="1017"/>
      <c r="O4" s="1017"/>
      <c r="P4" s="1017"/>
      <c r="Q4" s="1017"/>
      <c r="R4" s="1017"/>
      <c r="S4" s="1017"/>
      <c r="T4" s="1017"/>
      <c r="U4" s="1017"/>
      <c r="V4" s="1024" t="s">
        <v>205</v>
      </c>
      <c r="W4" s="1024" t="s">
        <v>206</v>
      </c>
      <c r="X4" s="1024" t="s">
        <v>207</v>
      </c>
      <c r="Y4" s="1034" t="s">
        <v>208</v>
      </c>
      <c r="Z4" s="1035" t="s">
        <v>209</v>
      </c>
      <c r="AA4" s="997"/>
      <c r="AB4" s="997"/>
      <c r="AC4" s="997" t="s">
        <v>210</v>
      </c>
      <c r="AD4" s="997"/>
      <c r="AE4" s="997"/>
      <c r="AF4" s="997"/>
      <c r="AG4" s="997"/>
      <c r="AH4" s="997"/>
      <c r="AI4" s="997"/>
      <c r="AJ4" s="997"/>
      <c r="AK4" s="997"/>
      <c r="AL4" s="997"/>
      <c r="AM4" s="997"/>
      <c r="AN4" s="997"/>
      <c r="AO4" s="997"/>
      <c r="AP4" s="997"/>
      <c r="AQ4" s="997" t="s">
        <v>211</v>
      </c>
      <c r="AR4" s="1036"/>
      <c r="AS4" s="1032"/>
      <c r="AT4" s="851"/>
      <c r="AU4" s="136"/>
      <c r="AV4" s="136"/>
      <c r="AW4" s="136"/>
      <c r="AX4" s="136"/>
      <c r="AY4" s="136"/>
      <c r="AZ4" s="136"/>
      <c r="BA4" s="136"/>
      <c r="BB4" s="136"/>
      <c r="BC4" s="136"/>
      <c r="BD4" s="136"/>
      <c r="BE4" s="136"/>
      <c r="BF4" s="136"/>
    </row>
    <row r="5" spans="1:58" s="4" customFormat="1" ht="18.75" customHeight="1" x14ac:dyDescent="0.4">
      <c r="A5" s="1017"/>
      <c r="B5" s="1017"/>
      <c r="C5" s="1017"/>
      <c r="D5" s="1017"/>
      <c r="E5" s="1020"/>
      <c r="F5" s="1021"/>
      <c r="G5" s="971"/>
      <c r="H5" s="971"/>
      <c r="I5" s="971"/>
      <c r="J5" s="1024"/>
      <c r="K5" s="1017"/>
      <c r="L5" s="1017"/>
      <c r="M5" s="1017"/>
      <c r="N5" s="1017"/>
      <c r="O5" s="1017"/>
      <c r="P5" s="1017"/>
      <c r="Q5" s="1017"/>
      <c r="R5" s="1017"/>
      <c r="S5" s="1017"/>
      <c r="T5" s="1017"/>
      <c r="U5" s="1017"/>
      <c r="V5" s="1024"/>
      <c r="W5" s="1024"/>
      <c r="X5" s="1024"/>
      <c r="Y5" s="1034"/>
      <c r="Z5" s="1037" t="s">
        <v>212</v>
      </c>
      <c r="AA5" s="1039" t="s">
        <v>213</v>
      </c>
      <c r="AB5" s="1039"/>
      <c r="AC5" s="1040"/>
      <c r="AD5" s="1041"/>
      <c r="AE5" s="1046"/>
      <c r="AF5" s="1047"/>
      <c r="AG5" s="1046"/>
      <c r="AH5" s="1047"/>
      <c r="AI5" s="1010" t="str">
        <f>IF(SUM(AA6:AH6)=0,"",SUM(AA6:AH6))</f>
        <v/>
      </c>
      <c r="AJ5" s="1052"/>
      <c r="AK5" s="1010"/>
      <c r="AL5" s="1052"/>
      <c r="AM5" s="1010"/>
      <c r="AN5" s="1052"/>
      <c r="AO5" s="1010"/>
      <c r="AP5" s="1011"/>
      <c r="AQ5" s="997"/>
      <c r="AR5" s="1036"/>
      <c r="AS5" s="1032"/>
      <c r="AT5" s="851"/>
      <c r="AU5" s="136"/>
      <c r="AV5" s="136"/>
      <c r="AW5" s="136"/>
      <c r="AX5" s="136"/>
      <c r="AY5" s="136"/>
      <c r="AZ5" s="136"/>
      <c r="BA5" s="136"/>
      <c r="BB5" s="136"/>
      <c r="BC5" s="136"/>
      <c r="BD5" s="136"/>
      <c r="BE5" s="136"/>
      <c r="BF5" s="136"/>
    </row>
    <row r="6" spans="1:58" s="4" customFormat="1" ht="18.75" customHeight="1" x14ac:dyDescent="0.4">
      <c r="A6" s="1017"/>
      <c r="B6" s="1017"/>
      <c r="C6" s="1017"/>
      <c r="D6" s="1017"/>
      <c r="E6" s="1020"/>
      <c r="F6" s="1021"/>
      <c r="G6" s="971"/>
      <c r="H6" s="971"/>
      <c r="I6" s="971"/>
      <c r="J6" s="1024"/>
      <c r="K6" s="1017"/>
      <c r="L6" s="1017"/>
      <c r="M6" s="1017"/>
      <c r="N6" s="1017"/>
      <c r="O6" s="1017"/>
      <c r="P6" s="1017"/>
      <c r="Q6" s="1017"/>
      <c r="R6" s="1017"/>
      <c r="S6" s="1017"/>
      <c r="T6" s="1017"/>
      <c r="U6" s="1017"/>
      <c r="V6" s="1024"/>
      <c r="W6" s="1024"/>
      <c r="X6" s="1024"/>
      <c r="Y6" s="1034"/>
      <c r="Z6" s="1037"/>
      <c r="AA6" s="1039"/>
      <c r="AB6" s="1039"/>
      <c r="AC6" s="1042"/>
      <c r="AD6" s="1043"/>
      <c r="AE6" s="1048"/>
      <c r="AF6" s="1049"/>
      <c r="AG6" s="1048"/>
      <c r="AH6" s="1049"/>
      <c r="AI6" s="1012"/>
      <c r="AJ6" s="1053"/>
      <c r="AK6" s="1012"/>
      <c r="AL6" s="1053"/>
      <c r="AM6" s="1012"/>
      <c r="AN6" s="1053"/>
      <c r="AO6" s="1012"/>
      <c r="AP6" s="1013"/>
      <c r="AQ6" s="997"/>
      <c r="AR6" s="1036"/>
      <c r="AS6" s="1032"/>
      <c r="AT6" s="851"/>
      <c r="AU6" s="136"/>
      <c r="AV6" s="136"/>
      <c r="AW6" s="136"/>
      <c r="AX6" s="136"/>
      <c r="AY6" s="136"/>
      <c r="AZ6" s="136"/>
      <c r="BA6" s="136"/>
      <c r="BB6" s="136"/>
      <c r="BC6" s="136"/>
      <c r="BD6" s="136"/>
      <c r="BE6" s="136"/>
      <c r="BF6" s="136"/>
    </row>
    <row r="7" spans="1:58" s="4" customFormat="1" ht="18.75" customHeight="1" x14ac:dyDescent="0.4">
      <c r="A7" s="1017"/>
      <c r="B7" s="1017"/>
      <c r="C7" s="1017"/>
      <c r="D7" s="1017"/>
      <c r="E7" s="1022"/>
      <c r="F7" s="1023"/>
      <c r="G7" s="971"/>
      <c r="H7" s="971"/>
      <c r="I7" s="971"/>
      <c r="J7" s="1024"/>
      <c r="K7" s="1017"/>
      <c r="L7" s="1017"/>
      <c r="M7" s="1017"/>
      <c r="N7" s="1017"/>
      <c r="O7" s="1017"/>
      <c r="P7" s="1017"/>
      <c r="Q7" s="1017"/>
      <c r="R7" s="1017"/>
      <c r="S7" s="1017"/>
      <c r="T7" s="1017"/>
      <c r="U7" s="1017"/>
      <c r="V7" s="1024"/>
      <c r="W7" s="1024"/>
      <c r="X7" s="1024"/>
      <c r="Y7" s="1034"/>
      <c r="Z7" s="1038"/>
      <c r="AA7" s="1039"/>
      <c r="AB7" s="1039"/>
      <c r="AC7" s="1044"/>
      <c r="AD7" s="1045"/>
      <c r="AE7" s="1050"/>
      <c r="AF7" s="1051"/>
      <c r="AG7" s="1050"/>
      <c r="AH7" s="1051"/>
      <c r="AI7" s="1014"/>
      <c r="AJ7" s="1054"/>
      <c r="AK7" s="1014"/>
      <c r="AL7" s="1054"/>
      <c r="AM7" s="1014"/>
      <c r="AN7" s="1054"/>
      <c r="AO7" s="1014"/>
      <c r="AP7" s="1015"/>
      <c r="AQ7" s="997"/>
      <c r="AR7" s="1036"/>
      <c r="AS7" s="1033"/>
      <c r="AT7" s="853"/>
      <c r="AU7" s="136"/>
      <c r="AV7" s="136"/>
      <c r="AW7" s="136"/>
      <c r="AX7" s="136"/>
      <c r="AY7" s="136"/>
      <c r="AZ7" s="136"/>
      <c r="BA7" s="136"/>
      <c r="BB7" s="136"/>
      <c r="BC7" s="136"/>
      <c r="BD7" s="136"/>
      <c r="BE7" s="136"/>
      <c r="BF7" s="136"/>
    </row>
    <row r="8" spans="1:58" s="4" customFormat="1" ht="18.75" customHeight="1" x14ac:dyDescent="0.4">
      <c r="A8" s="1016"/>
      <c r="B8" s="1016"/>
      <c r="C8" s="1016"/>
      <c r="D8" s="1016"/>
      <c r="E8" s="981"/>
      <c r="F8" s="983"/>
      <c r="G8" s="985"/>
      <c r="H8" s="985"/>
      <c r="I8" s="985"/>
      <c r="J8" s="985"/>
      <c r="K8" s="985"/>
      <c r="L8" s="985"/>
      <c r="M8" s="985"/>
      <c r="N8" s="981"/>
      <c r="O8" s="983"/>
      <c r="P8" s="998"/>
      <c r="Q8" s="999"/>
      <c r="R8" s="999"/>
      <c r="S8" s="1000"/>
      <c r="T8" s="981"/>
      <c r="U8" s="983"/>
      <c r="V8" s="975"/>
      <c r="W8" s="975"/>
      <c r="X8" s="975"/>
      <c r="Y8" s="1004"/>
      <c r="Z8" s="1006"/>
      <c r="AA8" s="973"/>
      <c r="AB8" s="973"/>
      <c r="AC8" s="973"/>
      <c r="AD8" s="973"/>
      <c r="AE8" s="973"/>
      <c r="AF8" s="973"/>
      <c r="AG8" s="973"/>
      <c r="AH8" s="973"/>
      <c r="AI8" s="973"/>
      <c r="AJ8" s="973"/>
      <c r="AK8" s="994"/>
      <c r="AL8" s="994"/>
      <c r="AM8" s="994"/>
      <c r="AN8" s="994"/>
      <c r="AO8" s="994"/>
      <c r="AP8" s="994"/>
      <c r="AQ8" s="986" t="str">
        <f>IF(SUM(AA8:AP9)=0,"",SUM(AA8:AP9))</f>
        <v/>
      </c>
      <c r="AR8" s="987"/>
      <c r="AS8" s="990"/>
      <c r="AT8" s="991"/>
      <c r="AU8" s="136"/>
      <c r="AV8" s="136"/>
      <c r="AW8" s="136"/>
      <c r="AX8" s="136"/>
      <c r="AY8" s="136"/>
      <c r="AZ8" s="136"/>
      <c r="BA8" s="136"/>
      <c r="BB8" s="136"/>
      <c r="BC8" s="136"/>
      <c r="BD8" s="136"/>
      <c r="BE8" s="136"/>
      <c r="BF8" s="136"/>
    </row>
    <row r="9" spans="1:58" s="4" customFormat="1" ht="18.75" customHeight="1" x14ac:dyDescent="0.4">
      <c r="A9" s="979"/>
      <c r="B9" s="979"/>
      <c r="C9" s="979"/>
      <c r="D9" s="979"/>
      <c r="E9" s="982"/>
      <c r="F9" s="984"/>
      <c r="G9" s="985"/>
      <c r="H9" s="985"/>
      <c r="I9" s="985"/>
      <c r="J9" s="985"/>
      <c r="K9" s="985"/>
      <c r="L9" s="985"/>
      <c r="M9" s="985"/>
      <c r="N9" s="982"/>
      <c r="O9" s="984"/>
      <c r="P9" s="1001"/>
      <c r="Q9" s="1002"/>
      <c r="R9" s="1002"/>
      <c r="S9" s="1003"/>
      <c r="T9" s="982"/>
      <c r="U9" s="984"/>
      <c r="V9" s="976"/>
      <c r="W9" s="976"/>
      <c r="X9" s="976"/>
      <c r="Y9" s="1005"/>
      <c r="Z9" s="1006"/>
      <c r="AA9" s="973"/>
      <c r="AB9" s="973"/>
      <c r="AC9" s="973"/>
      <c r="AD9" s="973"/>
      <c r="AE9" s="973"/>
      <c r="AF9" s="973"/>
      <c r="AG9" s="973"/>
      <c r="AH9" s="973"/>
      <c r="AI9" s="973"/>
      <c r="AJ9" s="973"/>
      <c r="AK9" s="994"/>
      <c r="AL9" s="994"/>
      <c r="AM9" s="994"/>
      <c r="AN9" s="994"/>
      <c r="AO9" s="994"/>
      <c r="AP9" s="994"/>
      <c r="AQ9" s="1008"/>
      <c r="AR9" s="1009"/>
      <c r="AS9" s="992"/>
      <c r="AT9" s="993"/>
      <c r="AU9" s="136"/>
      <c r="AV9" s="136"/>
      <c r="AW9" s="136"/>
      <c r="AX9" s="136"/>
      <c r="AY9" s="136"/>
      <c r="AZ9" s="136"/>
      <c r="BA9" s="136"/>
      <c r="BB9" s="136"/>
      <c r="BC9" s="136"/>
      <c r="BD9" s="136"/>
      <c r="BE9" s="136"/>
      <c r="BF9" s="136"/>
    </row>
    <row r="10" spans="1:58" s="4" customFormat="1" ht="18.75" customHeight="1" x14ac:dyDescent="0.4">
      <c r="A10" s="979"/>
      <c r="B10" s="979"/>
      <c r="C10" s="979"/>
      <c r="D10" s="979"/>
      <c r="E10" s="981"/>
      <c r="F10" s="983"/>
      <c r="G10" s="985"/>
      <c r="H10" s="985"/>
      <c r="I10" s="985"/>
      <c r="J10" s="985"/>
      <c r="K10" s="985"/>
      <c r="L10" s="985"/>
      <c r="M10" s="985"/>
      <c r="N10" s="981"/>
      <c r="O10" s="983"/>
      <c r="P10" s="998"/>
      <c r="Q10" s="999"/>
      <c r="R10" s="999"/>
      <c r="S10" s="1000"/>
      <c r="T10" s="981"/>
      <c r="U10" s="983"/>
      <c r="V10" s="975"/>
      <c r="W10" s="975"/>
      <c r="X10" s="975"/>
      <c r="Y10" s="1004"/>
      <c r="Z10" s="1006"/>
      <c r="AA10" s="973"/>
      <c r="AB10" s="973"/>
      <c r="AC10" s="973"/>
      <c r="AD10" s="973"/>
      <c r="AE10" s="973"/>
      <c r="AF10" s="973"/>
      <c r="AG10" s="973"/>
      <c r="AH10" s="973"/>
      <c r="AI10" s="973"/>
      <c r="AJ10" s="973"/>
      <c r="AK10" s="994"/>
      <c r="AL10" s="994"/>
      <c r="AM10" s="994"/>
      <c r="AN10" s="994"/>
      <c r="AO10" s="994"/>
      <c r="AP10" s="994"/>
      <c r="AQ10" s="986" t="str">
        <f t="shared" ref="AQ10" si="0">IF(SUM(AA10:AP11)=0,"",SUM(AA10:AP11))</f>
        <v/>
      </c>
      <c r="AR10" s="987"/>
      <c r="AS10" s="990"/>
      <c r="AT10" s="991"/>
      <c r="AU10" s="136"/>
      <c r="AV10" s="136"/>
      <c r="AW10" s="136"/>
      <c r="AX10" s="136"/>
      <c r="AY10" s="136"/>
      <c r="AZ10" s="136"/>
      <c r="BA10" s="136"/>
      <c r="BB10" s="136"/>
      <c r="BC10" s="136"/>
      <c r="BD10" s="136"/>
      <c r="BE10" s="136"/>
      <c r="BF10" s="136"/>
    </row>
    <row r="11" spans="1:58" s="4" customFormat="1" ht="18.75" customHeight="1" x14ac:dyDescent="0.4">
      <c r="A11" s="979"/>
      <c r="B11" s="979"/>
      <c r="C11" s="979"/>
      <c r="D11" s="979"/>
      <c r="E11" s="982"/>
      <c r="F11" s="984"/>
      <c r="G11" s="985"/>
      <c r="H11" s="985"/>
      <c r="I11" s="985"/>
      <c r="J11" s="985"/>
      <c r="K11" s="985"/>
      <c r="L11" s="985"/>
      <c r="M11" s="985"/>
      <c r="N11" s="982"/>
      <c r="O11" s="984"/>
      <c r="P11" s="1001"/>
      <c r="Q11" s="1002"/>
      <c r="R11" s="1002"/>
      <c r="S11" s="1003"/>
      <c r="T11" s="982"/>
      <c r="U11" s="984"/>
      <c r="V11" s="976"/>
      <c r="W11" s="976"/>
      <c r="X11" s="976"/>
      <c r="Y11" s="1005"/>
      <c r="Z11" s="1006"/>
      <c r="AA11" s="973"/>
      <c r="AB11" s="973"/>
      <c r="AC11" s="973"/>
      <c r="AD11" s="973"/>
      <c r="AE11" s="973"/>
      <c r="AF11" s="973"/>
      <c r="AG11" s="973"/>
      <c r="AH11" s="973"/>
      <c r="AI11" s="973"/>
      <c r="AJ11" s="973"/>
      <c r="AK11" s="994"/>
      <c r="AL11" s="994"/>
      <c r="AM11" s="994"/>
      <c r="AN11" s="994"/>
      <c r="AO11" s="994"/>
      <c r="AP11" s="994"/>
      <c r="AQ11" s="1008"/>
      <c r="AR11" s="1009"/>
      <c r="AS11" s="992"/>
      <c r="AT11" s="993"/>
      <c r="AU11" s="136"/>
      <c r="AV11" s="136"/>
      <c r="AW11" s="136"/>
      <c r="AX11" s="136"/>
      <c r="AY11" s="136"/>
      <c r="AZ11" s="136"/>
      <c r="BA11" s="136"/>
      <c r="BB11" s="136"/>
      <c r="BC11" s="136"/>
      <c r="BD11" s="136"/>
      <c r="BE11" s="136"/>
      <c r="BF11" s="136"/>
    </row>
    <row r="12" spans="1:58" s="4" customFormat="1" ht="18.75" customHeight="1" x14ac:dyDescent="0.4">
      <c r="A12" s="979"/>
      <c r="B12" s="979"/>
      <c r="C12" s="979"/>
      <c r="D12" s="979"/>
      <c r="E12" s="981"/>
      <c r="F12" s="983"/>
      <c r="G12" s="985"/>
      <c r="H12" s="985"/>
      <c r="I12" s="985"/>
      <c r="J12" s="985"/>
      <c r="K12" s="985"/>
      <c r="L12" s="985"/>
      <c r="M12" s="985"/>
      <c r="N12" s="981"/>
      <c r="O12" s="983"/>
      <c r="P12" s="998"/>
      <c r="Q12" s="999"/>
      <c r="R12" s="999"/>
      <c r="S12" s="1000"/>
      <c r="T12" s="981"/>
      <c r="U12" s="983"/>
      <c r="V12" s="975"/>
      <c r="W12" s="975"/>
      <c r="X12" s="975"/>
      <c r="Y12" s="1004"/>
      <c r="Z12" s="1006"/>
      <c r="AA12" s="973"/>
      <c r="AB12" s="973"/>
      <c r="AC12" s="973"/>
      <c r="AD12" s="973"/>
      <c r="AE12" s="973"/>
      <c r="AF12" s="973"/>
      <c r="AG12" s="973"/>
      <c r="AH12" s="973"/>
      <c r="AI12" s="973"/>
      <c r="AJ12" s="973"/>
      <c r="AK12" s="994"/>
      <c r="AL12" s="994"/>
      <c r="AM12" s="994"/>
      <c r="AN12" s="994"/>
      <c r="AO12" s="994"/>
      <c r="AP12" s="994"/>
      <c r="AQ12" s="986" t="str">
        <f t="shared" ref="AQ12" si="1">IF(SUM(AA12:AP13)=0,"",SUM(AA12:AP13))</f>
        <v/>
      </c>
      <c r="AR12" s="987"/>
      <c r="AS12" s="990"/>
      <c r="AT12" s="991"/>
      <c r="AU12" s="136"/>
      <c r="AV12" s="136"/>
      <c r="AW12" s="136"/>
      <c r="AX12" s="136"/>
      <c r="AY12" s="136"/>
      <c r="AZ12" s="136"/>
      <c r="BA12" s="136"/>
      <c r="BB12" s="136"/>
      <c r="BC12" s="136"/>
      <c r="BD12" s="136"/>
      <c r="BE12" s="136"/>
      <c r="BF12" s="136"/>
    </row>
    <row r="13" spans="1:58" s="4" customFormat="1" ht="18.75" customHeight="1" x14ac:dyDescent="0.4">
      <c r="A13" s="979"/>
      <c r="B13" s="979"/>
      <c r="C13" s="979"/>
      <c r="D13" s="979"/>
      <c r="E13" s="982"/>
      <c r="F13" s="984"/>
      <c r="G13" s="985"/>
      <c r="H13" s="985"/>
      <c r="I13" s="985"/>
      <c r="J13" s="985"/>
      <c r="K13" s="985"/>
      <c r="L13" s="985"/>
      <c r="M13" s="985"/>
      <c r="N13" s="982"/>
      <c r="O13" s="984"/>
      <c r="P13" s="1001"/>
      <c r="Q13" s="1002"/>
      <c r="R13" s="1002"/>
      <c r="S13" s="1003"/>
      <c r="T13" s="982"/>
      <c r="U13" s="984"/>
      <c r="V13" s="976"/>
      <c r="W13" s="976"/>
      <c r="X13" s="976"/>
      <c r="Y13" s="1005"/>
      <c r="Z13" s="1006"/>
      <c r="AA13" s="973"/>
      <c r="AB13" s="973"/>
      <c r="AC13" s="973"/>
      <c r="AD13" s="973"/>
      <c r="AE13" s="973"/>
      <c r="AF13" s="973"/>
      <c r="AG13" s="973"/>
      <c r="AH13" s="973"/>
      <c r="AI13" s="973"/>
      <c r="AJ13" s="973"/>
      <c r="AK13" s="994"/>
      <c r="AL13" s="994"/>
      <c r="AM13" s="994"/>
      <c r="AN13" s="994"/>
      <c r="AO13" s="994"/>
      <c r="AP13" s="994"/>
      <c r="AQ13" s="1008"/>
      <c r="AR13" s="1009"/>
      <c r="AS13" s="992"/>
      <c r="AT13" s="993"/>
      <c r="AU13" s="136"/>
      <c r="AV13" s="136"/>
      <c r="AW13" s="136"/>
      <c r="AX13" s="136"/>
      <c r="AY13" s="136"/>
      <c r="AZ13" s="136"/>
      <c r="BA13" s="136"/>
      <c r="BB13" s="136"/>
      <c r="BC13" s="136"/>
      <c r="BD13" s="136"/>
      <c r="BE13" s="136"/>
      <c r="BF13" s="136"/>
    </row>
    <row r="14" spans="1:58" s="4" customFormat="1" ht="18.75" customHeight="1" x14ac:dyDescent="0.4">
      <c r="A14" s="979"/>
      <c r="B14" s="979"/>
      <c r="C14" s="979"/>
      <c r="D14" s="979"/>
      <c r="E14" s="981"/>
      <c r="F14" s="983"/>
      <c r="G14" s="985"/>
      <c r="H14" s="985"/>
      <c r="I14" s="985"/>
      <c r="J14" s="985"/>
      <c r="K14" s="985"/>
      <c r="L14" s="985"/>
      <c r="M14" s="985"/>
      <c r="N14" s="981"/>
      <c r="O14" s="983"/>
      <c r="P14" s="998"/>
      <c r="Q14" s="999"/>
      <c r="R14" s="999"/>
      <c r="S14" s="1000"/>
      <c r="T14" s="981"/>
      <c r="U14" s="983"/>
      <c r="V14" s="975"/>
      <c r="W14" s="975"/>
      <c r="X14" s="975"/>
      <c r="Y14" s="1004"/>
      <c r="Z14" s="1006"/>
      <c r="AA14" s="973"/>
      <c r="AB14" s="973"/>
      <c r="AC14" s="973"/>
      <c r="AD14" s="973"/>
      <c r="AE14" s="973"/>
      <c r="AF14" s="973"/>
      <c r="AG14" s="973"/>
      <c r="AH14" s="973"/>
      <c r="AI14" s="973"/>
      <c r="AJ14" s="973"/>
      <c r="AK14" s="994"/>
      <c r="AL14" s="994"/>
      <c r="AM14" s="994"/>
      <c r="AN14" s="994"/>
      <c r="AO14" s="994"/>
      <c r="AP14" s="994"/>
      <c r="AQ14" s="986" t="str">
        <f t="shared" ref="AQ14" si="2">IF(SUM(AA14:AP15)=0,"",SUM(AA14:AP15))</f>
        <v/>
      </c>
      <c r="AR14" s="987"/>
      <c r="AS14" s="990"/>
      <c r="AT14" s="991"/>
      <c r="AU14" s="136"/>
      <c r="AV14" s="136"/>
      <c r="AW14" s="136"/>
      <c r="AX14" s="136"/>
      <c r="AY14" s="136"/>
      <c r="AZ14" s="136"/>
      <c r="BA14" s="136"/>
      <c r="BB14" s="136"/>
      <c r="BC14" s="136"/>
      <c r="BD14" s="136"/>
      <c r="BE14" s="136"/>
      <c r="BF14" s="136"/>
    </row>
    <row r="15" spans="1:58" s="4" customFormat="1" ht="18.75" customHeight="1" x14ac:dyDescent="0.4">
      <c r="A15" s="979"/>
      <c r="B15" s="979"/>
      <c r="C15" s="979"/>
      <c r="D15" s="979"/>
      <c r="E15" s="982"/>
      <c r="F15" s="984"/>
      <c r="G15" s="985"/>
      <c r="H15" s="985"/>
      <c r="I15" s="985"/>
      <c r="J15" s="985"/>
      <c r="K15" s="985"/>
      <c r="L15" s="985"/>
      <c r="M15" s="985"/>
      <c r="N15" s="982"/>
      <c r="O15" s="984"/>
      <c r="P15" s="1001"/>
      <c r="Q15" s="1002"/>
      <c r="R15" s="1002"/>
      <c r="S15" s="1003"/>
      <c r="T15" s="982"/>
      <c r="U15" s="984"/>
      <c r="V15" s="976"/>
      <c r="W15" s="976"/>
      <c r="X15" s="976"/>
      <c r="Y15" s="1005"/>
      <c r="Z15" s="1006"/>
      <c r="AA15" s="973"/>
      <c r="AB15" s="973"/>
      <c r="AC15" s="973"/>
      <c r="AD15" s="973"/>
      <c r="AE15" s="973"/>
      <c r="AF15" s="973"/>
      <c r="AG15" s="973"/>
      <c r="AH15" s="973"/>
      <c r="AI15" s="973"/>
      <c r="AJ15" s="973"/>
      <c r="AK15" s="994"/>
      <c r="AL15" s="994"/>
      <c r="AM15" s="994"/>
      <c r="AN15" s="994"/>
      <c r="AO15" s="994"/>
      <c r="AP15" s="994"/>
      <c r="AQ15" s="1008"/>
      <c r="AR15" s="1009"/>
      <c r="AS15" s="992"/>
      <c r="AT15" s="993"/>
      <c r="AU15" s="136"/>
      <c r="AV15" s="136"/>
      <c r="AW15" s="136"/>
      <c r="AX15" s="136"/>
      <c r="AY15" s="136"/>
      <c r="AZ15" s="136"/>
      <c r="BA15" s="136"/>
      <c r="BB15" s="136"/>
      <c r="BC15" s="136"/>
      <c r="BD15" s="136"/>
      <c r="BE15" s="136"/>
      <c r="BF15" s="136"/>
    </row>
    <row r="16" spans="1:58" s="4" customFormat="1" ht="18.75" customHeight="1" x14ac:dyDescent="0.4">
      <c r="A16" s="979"/>
      <c r="B16" s="979"/>
      <c r="C16" s="979"/>
      <c r="D16" s="979"/>
      <c r="E16" s="981"/>
      <c r="F16" s="983"/>
      <c r="G16" s="985"/>
      <c r="H16" s="985"/>
      <c r="I16" s="985"/>
      <c r="J16" s="985"/>
      <c r="K16" s="985"/>
      <c r="L16" s="985"/>
      <c r="M16" s="985"/>
      <c r="N16" s="981"/>
      <c r="O16" s="983"/>
      <c r="P16" s="998"/>
      <c r="Q16" s="999"/>
      <c r="R16" s="999"/>
      <c r="S16" s="1000"/>
      <c r="T16" s="981"/>
      <c r="U16" s="983"/>
      <c r="V16" s="975"/>
      <c r="W16" s="975"/>
      <c r="X16" s="975"/>
      <c r="Y16" s="1004"/>
      <c r="Z16" s="1006"/>
      <c r="AA16" s="973"/>
      <c r="AB16" s="973"/>
      <c r="AC16" s="973"/>
      <c r="AD16" s="973"/>
      <c r="AE16" s="973"/>
      <c r="AF16" s="973"/>
      <c r="AG16" s="973"/>
      <c r="AH16" s="973"/>
      <c r="AI16" s="973"/>
      <c r="AJ16" s="973"/>
      <c r="AK16" s="994"/>
      <c r="AL16" s="994"/>
      <c r="AM16" s="994"/>
      <c r="AN16" s="994"/>
      <c r="AO16" s="994"/>
      <c r="AP16" s="994"/>
      <c r="AQ16" s="986" t="str">
        <f t="shared" ref="AQ16" si="3">IF(SUM(AA16:AP17)=0,"",SUM(AA16:AP17))</f>
        <v/>
      </c>
      <c r="AR16" s="987"/>
      <c r="AS16" s="990"/>
      <c r="AT16" s="991"/>
      <c r="AU16" s="136"/>
      <c r="AV16" s="136"/>
      <c r="AW16" s="136"/>
      <c r="AX16" s="136"/>
      <c r="AY16" s="136"/>
      <c r="AZ16" s="136"/>
      <c r="BA16" s="136"/>
      <c r="BB16" s="136"/>
      <c r="BC16" s="136"/>
      <c r="BD16" s="136"/>
      <c r="BE16" s="136"/>
      <c r="BF16" s="136"/>
    </row>
    <row r="17" spans="1:58" s="4" customFormat="1" ht="18.75" customHeight="1" x14ac:dyDescent="0.4">
      <c r="A17" s="979"/>
      <c r="B17" s="979"/>
      <c r="C17" s="979"/>
      <c r="D17" s="979"/>
      <c r="E17" s="982"/>
      <c r="F17" s="984"/>
      <c r="G17" s="985"/>
      <c r="H17" s="985"/>
      <c r="I17" s="985"/>
      <c r="J17" s="985"/>
      <c r="K17" s="985"/>
      <c r="L17" s="985"/>
      <c r="M17" s="985"/>
      <c r="N17" s="982"/>
      <c r="O17" s="984"/>
      <c r="P17" s="1001"/>
      <c r="Q17" s="1002"/>
      <c r="R17" s="1002"/>
      <c r="S17" s="1003"/>
      <c r="T17" s="982"/>
      <c r="U17" s="984"/>
      <c r="V17" s="976"/>
      <c r="W17" s="976"/>
      <c r="X17" s="976"/>
      <c r="Y17" s="1005"/>
      <c r="Z17" s="1006"/>
      <c r="AA17" s="973"/>
      <c r="AB17" s="973"/>
      <c r="AC17" s="973"/>
      <c r="AD17" s="973"/>
      <c r="AE17" s="973"/>
      <c r="AF17" s="973"/>
      <c r="AG17" s="973"/>
      <c r="AH17" s="973"/>
      <c r="AI17" s="973"/>
      <c r="AJ17" s="973"/>
      <c r="AK17" s="994"/>
      <c r="AL17" s="994"/>
      <c r="AM17" s="994"/>
      <c r="AN17" s="994"/>
      <c r="AO17" s="994"/>
      <c r="AP17" s="994"/>
      <c r="AQ17" s="1008"/>
      <c r="AR17" s="1009"/>
      <c r="AS17" s="992"/>
      <c r="AT17" s="993"/>
      <c r="AU17" s="136"/>
      <c r="AV17" s="136"/>
      <c r="AW17" s="136"/>
      <c r="AX17" s="136"/>
      <c r="AY17" s="136"/>
      <c r="AZ17" s="136"/>
      <c r="BA17" s="136"/>
      <c r="BB17" s="136"/>
      <c r="BC17" s="136"/>
      <c r="BD17" s="136"/>
      <c r="BE17" s="136"/>
      <c r="BF17" s="136"/>
    </row>
    <row r="18" spans="1:58" s="4" customFormat="1" ht="18.75" customHeight="1" x14ac:dyDescent="0.4">
      <c r="A18" s="979"/>
      <c r="B18" s="979"/>
      <c r="C18" s="979"/>
      <c r="D18" s="979"/>
      <c r="E18" s="981"/>
      <c r="F18" s="983"/>
      <c r="G18" s="985"/>
      <c r="H18" s="985"/>
      <c r="I18" s="985"/>
      <c r="J18" s="985"/>
      <c r="K18" s="985"/>
      <c r="L18" s="985"/>
      <c r="M18" s="985"/>
      <c r="N18" s="981"/>
      <c r="O18" s="983"/>
      <c r="P18" s="998"/>
      <c r="Q18" s="999"/>
      <c r="R18" s="999"/>
      <c r="S18" s="1000"/>
      <c r="T18" s="981"/>
      <c r="U18" s="983"/>
      <c r="V18" s="975"/>
      <c r="W18" s="975"/>
      <c r="X18" s="975"/>
      <c r="Y18" s="1004"/>
      <c r="Z18" s="1006"/>
      <c r="AA18" s="973"/>
      <c r="AB18" s="973"/>
      <c r="AC18" s="973"/>
      <c r="AD18" s="973"/>
      <c r="AE18" s="973"/>
      <c r="AF18" s="973"/>
      <c r="AG18" s="973"/>
      <c r="AH18" s="973"/>
      <c r="AI18" s="973"/>
      <c r="AJ18" s="973"/>
      <c r="AK18" s="994"/>
      <c r="AL18" s="994"/>
      <c r="AM18" s="994"/>
      <c r="AN18" s="994"/>
      <c r="AO18" s="994"/>
      <c r="AP18" s="994"/>
      <c r="AQ18" s="986" t="str">
        <f t="shared" ref="AQ18" si="4">IF(SUM(AA18:AP19)=0,"",SUM(AA18:AP19))</f>
        <v/>
      </c>
      <c r="AR18" s="987"/>
      <c r="AS18" s="990"/>
      <c r="AT18" s="991"/>
      <c r="AU18" s="136"/>
      <c r="AV18" s="136"/>
      <c r="AW18" s="136"/>
      <c r="AX18" s="136"/>
      <c r="AY18" s="136"/>
      <c r="AZ18" s="136"/>
      <c r="BA18" s="136"/>
      <c r="BB18" s="136"/>
      <c r="BC18" s="136"/>
      <c r="BD18" s="136"/>
      <c r="BE18" s="136"/>
      <c r="BF18" s="136"/>
    </row>
    <row r="19" spans="1:58" s="4" customFormat="1" ht="18.75" customHeight="1" x14ac:dyDescent="0.4">
      <c r="A19" s="979"/>
      <c r="B19" s="979"/>
      <c r="C19" s="979"/>
      <c r="D19" s="979"/>
      <c r="E19" s="982"/>
      <c r="F19" s="984"/>
      <c r="G19" s="985"/>
      <c r="H19" s="985"/>
      <c r="I19" s="985"/>
      <c r="J19" s="985"/>
      <c r="K19" s="985"/>
      <c r="L19" s="985"/>
      <c r="M19" s="985"/>
      <c r="N19" s="982"/>
      <c r="O19" s="984"/>
      <c r="P19" s="1001"/>
      <c r="Q19" s="1002"/>
      <c r="R19" s="1002"/>
      <c r="S19" s="1003"/>
      <c r="T19" s="982"/>
      <c r="U19" s="984"/>
      <c r="V19" s="976"/>
      <c r="W19" s="976"/>
      <c r="X19" s="976"/>
      <c r="Y19" s="1005"/>
      <c r="Z19" s="1006"/>
      <c r="AA19" s="973"/>
      <c r="AB19" s="973"/>
      <c r="AC19" s="973"/>
      <c r="AD19" s="973"/>
      <c r="AE19" s="973"/>
      <c r="AF19" s="973"/>
      <c r="AG19" s="973"/>
      <c r="AH19" s="973"/>
      <c r="AI19" s="973"/>
      <c r="AJ19" s="973"/>
      <c r="AK19" s="994"/>
      <c r="AL19" s="994"/>
      <c r="AM19" s="994"/>
      <c r="AN19" s="994"/>
      <c r="AO19" s="994"/>
      <c r="AP19" s="994"/>
      <c r="AQ19" s="1008"/>
      <c r="AR19" s="1009"/>
      <c r="AS19" s="992"/>
      <c r="AT19" s="993"/>
      <c r="AU19" s="136"/>
      <c r="AV19" s="136"/>
      <c r="AW19" s="136"/>
      <c r="AX19" s="136"/>
      <c r="AY19" s="136"/>
      <c r="AZ19" s="136"/>
      <c r="BA19" s="136"/>
      <c r="BB19" s="136"/>
      <c r="BC19" s="136"/>
      <c r="BD19" s="136"/>
      <c r="BE19" s="136"/>
      <c r="BF19" s="136"/>
    </row>
    <row r="20" spans="1:58" s="4" customFormat="1" ht="18.75" customHeight="1" x14ac:dyDescent="0.4">
      <c r="A20" s="979"/>
      <c r="B20" s="979"/>
      <c r="C20" s="979"/>
      <c r="D20" s="979"/>
      <c r="E20" s="981"/>
      <c r="F20" s="983"/>
      <c r="G20" s="985"/>
      <c r="H20" s="985"/>
      <c r="I20" s="985"/>
      <c r="J20" s="985"/>
      <c r="K20" s="985"/>
      <c r="L20" s="985"/>
      <c r="M20" s="985"/>
      <c r="N20" s="1004"/>
      <c r="O20" s="983"/>
      <c r="P20" s="998"/>
      <c r="Q20" s="999"/>
      <c r="R20" s="999"/>
      <c r="S20" s="1000"/>
      <c r="T20" s="1004"/>
      <c r="U20" s="983"/>
      <c r="V20" s="975"/>
      <c r="W20" s="975"/>
      <c r="X20" s="975"/>
      <c r="Y20" s="1004"/>
      <c r="Z20" s="1006"/>
      <c r="AA20" s="973"/>
      <c r="AB20" s="973"/>
      <c r="AC20" s="973"/>
      <c r="AD20" s="973"/>
      <c r="AE20" s="973"/>
      <c r="AF20" s="973"/>
      <c r="AG20" s="973"/>
      <c r="AH20" s="973"/>
      <c r="AI20" s="973"/>
      <c r="AJ20" s="973"/>
      <c r="AK20" s="994"/>
      <c r="AL20" s="994"/>
      <c r="AM20" s="994"/>
      <c r="AN20" s="994"/>
      <c r="AO20" s="994"/>
      <c r="AP20" s="994"/>
      <c r="AQ20" s="986" t="str">
        <f t="shared" ref="AQ20" si="5">IF(SUM(AA20:AP21)=0,"",SUM(AA20:AP21))</f>
        <v/>
      </c>
      <c r="AR20" s="987"/>
      <c r="AS20" s="990"/>
      <c r="AT20" s="991"/>
      <c r="AU20" s="136"/>
      <c r="AV20" s="136"/>
      <c r="AW20" s="136"/>
      <c r="AX20" s="136"/>
      <c r="AY20" s="136"/>
      <c r="AZ20" s="136"/>
      <c r="BA20" s="136"/>
      <c r="BB20" s="136"/>
      <c r="BC20" s="136"/>
      <c r="BD20" s="136"/>
      <c r="BE20" s="136"/>
      <c r="BF20" s="136"/>
    </row>
    <row r="21" spans="1:58" s="4" customFormat="1" ht="18.75" customHeight="1" x14ac:dyDescent="0.4">
      <c r="A21" s="979"/>
      <c r="B21" s="979"/>
      <c r="C21" s="979"/>
      <c r="D21" s="979"/>
      <c r="E21" s="982"/>
      <c r="F21" s="984"/>
      <c r="G21" s="985"/>
      <c r="H21" s="985"/>
      <c r="I21" s="985"/>
      <c r="J21" s="985"/>
      <c r="K21" s="985"/>
      <c r="L21" s="985"/>
      <c r="M21" s="985"/>
      <c r="N21" s="1005"/>
      <c r="O21" s="984"/>
      <c r="P21" s="1001"/>
      <c r="Q21" s="1002"/>
      <c r="R21" s="1002"/>
      <c r="S21" s="1003"/>
      <c r="T21" s="1005"/>
      <c r="U21" s="984"/>
      <c r="V21" s="976"/>
      <c r="W21" s="976"/>
      <c r="X21" s="976"/>
      <c r="Y21" s="1005"/>
      <c r="Z21" s="1006"/>
      <c r="AA21" s="973"/>
      <c r="AB21" s="973"/>
      <c r="AC21" s="973"/>
      <c r="AD21" s="973"/>
      <c r="AE21" s="973"/>
      <c r="AF21" s="973"/>
      <c r="AG21" s="973"/>
      <c r="AH21" s="973"/>
      <c r="AI21" s="973"/>
      <c r="AJ21" s="973"/>
      <c r="AK21" s="994"/>
      <c r="AL21" s="994"/>
      <c r="AM21" s="994"/>
      <c r="AN21" s="994"/>
      <c r="AO21" s="994"/>
      <c r="AP21" s="994"/>
      <c r="AQ21" s="1008"/>
      <c r="AR21" s="1009"/>
      <c r="AS21" s="992"/>
      <c r="AT21" s="993"/>
      <c r="AU21" s="136"/>
      <c r="AV21" s="136"/>
      <c r="AW21" s="136"/>
      <c r="AX21" s="136"/>
      <c r="AY21" s="136"/>
      <c r="AZ21" s="136"/>
      <c r="BA21" s="136"/>
      <c r="BB21" s="136"/>
      <c r="BC21" s="136"/>
      <c r="BD21" s="136"/>
      <c r="BE21" s="136"/>
      <c r="BF21" s="136"/>
    </row>
    <row r="22" spans="1:58" s="4" customFormat="1" ht="18.75" customHeight="1" x14ac:dyDescent="0.4">
      <c r="A22" s="979"/>
      <c r="B22" s="979"/>
      <c r="C22" s="979"/>
      <c r="D22" s="979"/>
      <c r="E22" s="981"/>
      <c r="F22" s="983"/>
      <c r="G22" s="985"/>
      <c r="H22" s="985"/>
      <c r="I22" s="985"/>
      <c r="J22" s="985"/>
      <c r="K22" s="985"/>
      <c r="L22" s="985"/>
      <c r="M22" s="985"/>
      <c r="N22" s="1004"/>
      <c r="O22" s="983"/>
      <c r="P22" s="998"/>
      <c r="Q22" s="999"/>
      <c r="R22" s="999"/>
      <c r="S22" s="1000"/>
      <c r="T22" s="1004"/>
      <c r="U22" s="983"/>
      <c r="V22" s="975"/>
      <c r="W22" s="975"/>
      <c r="X22" s="975"/>
      <c r="Y22" s="1004"/>
      <c r="Z22" s="1006"/>
      <c r="AA22" s="973"/>
      <c r="AB22" s="973"/>
      <c r="AC22" s="973"/>
      <c r="AD22" s="973"/>
      <c r="AE22" s="973"/>
      <c r="AF22" s="973"/>
      <c r="AG22" s="973"/>
      <c r="AH22" s="973"/>
      <c r="AI22" s="973"/>
      <c r="AJ22" s="973"/>
      <c r="AK22" s="994"/>
      <c r="AL22" s="994"/>
      <c r="AM22" s="994"/>
      <c r="AN22" s="994"/>
      <c r="AO22" s="994"/>
      <c r="AP22" s="994"/>
      <c r="AQ22" s="986" t="str">
        <f t="shared" ref="AQ22" si="6">IF(SUM(AA22:AP23)=0,"",SUM(AA22:AP23))</f>
        <v/>
      </c>
      <c r="AR22" s="987"/>
      <c r="AS22" s="990"/>
      <c r="AT22" s="991"/>
      <c r="AU22" s="136"/>
      <c r="AV22" s="136"/>
      <c r="AW22" s="136"/>
      <c r="AX22" s="136"/>
      <c r="AY22" s="136"/>
      <c r="AZ22" s="136"/>
      <c r="BA22" s="136"/>
      <c r="BB22" s="136"/>
      <c r="BC22" s="136"/>
      <c r="BD22" s="136"/>
      <c r="BE22" s="136"/>
      <c r="BF22" s="136"/>
    </row>
    <row r="23" spans="1:58" s="4" customFormat="1" ht="18.75" customHeight="1" x14ac:dyDescent="0.4">
      <c r="A23" s="979"/>
      <c r="B23" s="979"/>
      <c r="C23" s="979"/>
      <c r="D23" s="979"/>
      <c r="E23" s="982"/>
      <c r="F23" s="984"/>
      <c r="G23" s="985"/>
      <c r="H23" s="985"/>
      <c r="I23" s="985"/>
      <c r="J23" s="985"/>
      <c r="K23" s="985"/>
      <c r="L23" s="985"/>
      <c r="M23" s="985"/>
      <c r="N23" s="1005"/>
      <c r="O23" s="984"/>
      <c r="P23" s="1001"/>
      <c r="Q23" s="1002"/>
      <c r="R23" s="1002"/>
      <c r="S23" s="1003"/>
      <c r="T23" s="1005"/>
      <c r="U23" s="984"/>
      <c r="V23" s="976"/>
      <c r="W23" s="976"/>
      <c r="X23" s="976"/>
      <c r="Y23" s="1005"/>
      <c r="Z23" s="1006"/>
      <c r="AA23" s="973"/>
      <c r="AB23" s="973"/>
      <c r="AC23" s="973"/>
      <c r="AD23" s="973"/>
      <c r="AE23" s="973"/>
      <c r="AF23" s="973"/>
      <c r="AG23" s="973"/>
      <c r="AH23" s="973"/>
      <c r="AI23" s="973"/>
      <c r="AJ23" s="973"/>
      <c r="AK23" s="994"/>
      <c r="AL23" s="994"/>
      <c r="AM23" s="994"/>
      <c r="AN23" s="994"/>
      <c r="AO23" s="994"/>
      <c r="AP23" s="994"/>
      <c r="AQ23" s="1008"/>
      <c r="AR23" s="1009"/>
      <c r="AS23" s="992"/>
      <c r="AT23" s="993"/>
      <c r="AU23" s="136"/>
      <c r="AV23" s="136"/>
      <c r="AW23" s="136"/>
      <c r="AX23" s="136"/>
      <c r="AY23" s="136"/>
      <c r="AZ23" s="136"/>
      <c r="BA23" s="136"/>
      <c r="BB23" s="136"/>
      <c r="BC23" s="136"/>
      <c r="BD23" s="136"/>
      <c r="BE23" s="136"/>
      <c r="BF23" s="136"/>
    </row>
    <row r="24" spans="1:58" s="4" customFormat="1" ht="18.75" customHeight="1" x14ac:dyDescent="0.4">
      <c r="A24" s="979"/>
      <c r="B24" s="979"/>
      <c r="C24" s="979"/>
      <c r="D24" s="979"/>
      <c r="E24" s="981"/>
      <c r="F24" s="983"/>
      <c r="G24" s="985"/>
      <c r="H24" s="985"/>
      <c r="I24" s="985"/>
      <c r="J24" s="985"/>
      <c r="K24" s="985"/>
      <c r="L24" s="985"/>
      <c r="M24" s="985"/>
      <c r="N24" s="1004"/>
      <c r="O24" s="983"/>
      <c r="P24" s="998"/>
      <c r="Q24" s="999"/>
      <c r="R24" s="999"/>
      <c r="S24" s="1000"/>
      <c r="T24" s="1004"/>
      <c r="U24" s="983"/>
      <c r="V24" s="975"/>
      <c r="W24" s="975"/>
      <c r="X24" s="975"/>
      <c r="Y24" s="1004"/>
      <c r="Z24" s="1006"/>
      <c r="AA24" s="973"/>
      <c r="AB24" s="973"/>
      <c r="AC24" s="973"/>
      <c r="AD24" s="973"/>
      <c r="AE24" s="973"/>
      <c r="AF24" s="973"/>
      <c r="AG24" s="973"/>
      <c r="AH24" s="973"/>
      <c r="AI24" s="973"/>
      <c r="AJ24" s="973"/>
      <c r="AK24" s="994"/>
      <c r="AL24" s="994"/>
      <c r="AM24" s="994"/>
      <c r="AN24" s="994"/>
      <c r="AO24" s="994"/>
      <c r="AP24" s="994"/>
      <c r="AQ24" s="986" t="str">
        <f t="shared" ref="AQ24" si="7">IF(SUM(AA24:AP25)=0,"",SUM(AA24:AP25))</f>
        <v/>
      </c>
      <c r="AR24" s="987"/>
      <c r="AS24" s="990"/>
      <c r="AT24" s="991"/>
      <c r="AU24" s="136"/>
      <c r="AV24" s="136"/>
      <c r="AW24" s="136"/>
      <c r="AX24" s="136"/>
      <c r="AY24" s="136"/>
      <c r="AZ24" s="136"/>
      <c r="BA24" s="136"/>
      <c r="BB24" s="136"/>
      <c r="BC24" s="136"/>
      <c r="BD24" s="136"/>
      <c r="BE24" s="136"/>
      <c r="BF24" s="136"/>
    </row>
    <row r="25" spans="1:58" s="4" customFormat="1" ht="18.75" customHeight="1" x14ac:dyDescent="0.4">
      <c r="A25" s="979"/>
      <c r="B25" s="979"/>
      <c r="C25" s="979"/>
      <c r="D25" s="979"/>
      <c r="E25" s="982"/>
      <c r="F25" s="984"/>
      <c r="G25" s="985"/>
      <c r="H25" s="985"/>
      <c r="I25" s="985"/>
      <c r="J25" s="985"/>
      <c r="K25" s="985"/>
      <c r="L25" s="985"/>
      <c r="M25" s="985"/>
      <c r="N25" s="1005"/>
      <c r="O25" s="984"/>
      <c r="P25" s="1001"/>
      <c r="Q25" s="1002"/>
      <c r="R25" s="1002"/>
      <c r="S25" s="1003"/>
      <c r="T25" s="1005"/>
      <c r="U25" s="984"/>
      <c r="V25" s="976"/>
      <c r="W25" s="976"/>
      <c r="X25" s="976"/>
      <c r="Y25" s="1005"/>
      <c r="Z25" s="1006"/>
      <c r="AA25" s="973"/>
      <c r="AB25" s="973"/>
      <c r="AC25" s="973"/>
      <c r="AD25" s="973"/>
      <c r="AE25" s="973"/>
      <c r="AF25" s="973"/>
      <c r="AG25" s="973"/>
      <c r="AH25" s="973"/>
      <c r="AI25" s="973"/>
      <c r="AJ25" s="973"/>
      <c r="AK25" s="994"/>
      <c r="AL25" s="994"/>
      <c r="AM25" s="994"/>
      <c r="AN25" s="994"/>
      <c r="AO25" s="994"/>
      <c r="AP25" s="994"/>
      <c r="AQ25" s="1008"/>
      <c r="AR25" s="1009"/>
      <c r="AS25" s="992"/>
      <c r="AT25" s="993"/>
      <c r="AU25" s="136"/>
      <c r="AV25" s="136"/>
      <c r="AW25" s="136"/>
      <c r="AX25" s="136"/>
      <c r="AY25" s="136"/>
      <c r="AZ25" s="136"/>
      <c r="BA25" s="136"/>
      <c r="BB25" s="136"/>
      <c r="BC25" s="136"/>
      <c r="BD25" s="136"/>
      <c r="BE25" s="136"/>
      <c r="BF25" s="136"/>
    </row>
    <row r="26" spans="1:58" s="4" customFormat="1" ht="18.75" customHeight="1" x14ac:dyDescent="0.4">
      <c r="A26" s="979"/>
      <c r="B26" s="979"/>
      <c r="C26" s="979"/>
      <c r="D26" s="979"/>
      <c r="E26" s="981"/>
      <c r="F26" s="983"/>
      <c r="G26" s="985"/>
      <c r="H26" s="985"/>
      <c r="I26" s="985"/>
      <c r="J26" s="985"/>
      <c r="K26" s="985"/>
      <c r="L26" s="985"/>
      <c r="M26" s="985"/>
      <c r="N26" s="1004"/>
      <c r="O26" s="983"/>
      <c r="P26" s="998"/>
      <c r="Q26" s="999"/>
      <c r="R26" s="999"/>
      <c r="S26" s="1000"/>
      <c r="T26" s="1004"/>
      <c r="U26" s="983"/>
      <c r="V26" s="975"/>
      <c r="W26" s="975"/>
      <c r="X26" s="975"/>
      <c r="Y26" s="1004"/>
      <c r="Z26" s="1006"/>
      <c r="AA26" s="973"/>
      <c r="AB26" s="973"/>
      <c r="AC26" s="973"/>
      <c r="AD26" s="973"/>
      <c r="AE26" s="973"/>
      <c r="AF26" s="973"/>
      <c r="AG26" s="973"/>
      <c r="AH26" s="973"/>
      <c r="AI26" s="973"/>
      <c r="AJ26" s="973"/>
      <c r="AK26" s="994"/>
      <c r="AL26" s="994"/>
      <c r="AM26" s="994"/>
      <c r="AN26" s="994"/>
      <c r="AO26" s="994"/>
      <c r="AP26" s="994"/>
      <c r="AQ26" s="986" t="str">
        <f t="shared" ref="AQ26" si="8">IF(SUM(AA26:AP27)=0,"",SUM(AA26:AP27))</f>
        <v/>
      </c>
      <c r="AR26" s="987"/>
      <c r="AS26" s="990"/>
      <c r="AT26" s="991"/>
      <c r="AU26" s="136"/>
      <c r="AV26" s="136"/>
      <c r="AW26" s="136"/>
      <c r="AX26" s="136"/>
      <c r="AY26" s="136"/>
      <c r="AZ26" s="136"/>
      <c r="BA26" s="136"/>
      <c r="BB26" s="136"/>
      <c r="BC26" s="136"/>
      <c r="BD26" s="136"/>
      <c r="BE26" s="136"/>
      <c r="BF26" s="136"/>
    </row>
    <row r="27" spans="1:58" s="4" customFormat="1" ht="18.75" customHeight="1" x14ac:dyDescent="0.4">
      <c r="A27" s="979"/>
      <c r="B27" s="979"/>
      <c r="C27" s="979"/>
      <c r="D27" s="979"/>
      <c r="E27" s="982"/>
      <c r="F27" s="984"/>
      <c r="G27" s="985"/>
      <c r="H27" s="985"/>
      <c r="I27" s="985"/>
      <c r="J27" s="985"/>
      <c r="K27" s="985"/>
      <c r="L27" s="985"/>
      <c r="M27" s="985"/>
      <c r="N27" s="1005"/>
      <c r="O27" s="984"/>
      <c r="P27" s="1001"/>
      <c r="Q27" s="1002"/>
      <c r="R27" s="1002"/>
      <c r="S27" s="1003"/>
      <c r="T27" s="1005"/>
      <c r="U27" s="984"/>
      <c r="V27" s="976"/>
      <c r="W27" s="976"/>
      <c r="X27" s="976"/>
      <c r="Y27" s="1005"/>
      <c r="Z27" s="1006"/>
      <c r="AA27" s="973"/>
      <c r="AB27" s="973"/>
      <c r="AC27" s="973"/>
      <c r="AD27" s="973"/>
      <c r="AE27" s="973"/>
      <c r="AF27" s="973"/>
      <c r="AG27" s="973"/>
      <c r="AH27" s="973"/>
      <c r="AI27" s="973"/>
      <c r="AJ27" s="973"/>
      <c r="AK27" s="994"/>
      <c r="AL27" s="994"/>
      <c r="AM27" s="994"/>
      <c r="AN27" s="994"/>
      <c r="AO27" s="994"/>
      <c r="AP27" s="994"/>
      <c r="AQ27" s="1008"/>
      <c r="AR27" s="1009"/>
      <c r="AS27" s="992"/>
      <c r="AT27" s="993"/>
      <c r="AU27" s="136"/>
      <c r="AV27" s="136"/>
      <c r="AW27" s="136"/>
      <c r="AX27" s="136"/>
      <c r="AY27" s="136"/>
      <c r="AZ27" s="136"/>
      <c r="BA27" s="136"/>
      <c r="BB27" s="136"/>
      <c r="BC27" s="136"/>
      <c r="BD27" s="136"/>
      <c r="BE27" s="136"/>
      <c r="BF27" s="136"/>
    </row>
    <row r="28" spans="1:58" s="4" customFormat="1" ht="18.75" customHeight="1" x14ac:dyDescent="0.4">
      <c r="A28" s="979"/>
      <c r="B28" s="979"/>
      <c r="C28" s="979"/>
      <c r="D28" s="979"/>
      <c r="E28" s="981"/>
      <c r="F28" s="983"/>
      <c r="G28" s="985"/>
      <c r="H28" s="985"/>
      <c r="I28" s="985"/>
      <c r="J28" s="985"/>
      <c r="K28" s="985"/>
      <c r="L28" s="985"/>
      <c r="M28" s="985"/>
      <c r="N28" s="1004"/>
      <c r="O28" s="983"/>
      <c r="P28" s="998"/>
      <c r="Q28" s="999"/>
      <c r="R28" s="999"/>
      <c r="S28" s="1000"/>
      <c r="T28" s="1004"/>
      <c r="U28" s="983"/>
      <c r="V28" s="975"/>
      <c r="W28" s="975"/>
      <c r="X28" s="975"/>
      <c r="Y28" s="1004"/>
      <c r="Z28" s="1006"/>
      <c r="AA28" s="973"/>
      <c r="AB28" s="973"/>
      <c r="AC28" s="973"/>
      <c r="AD28" s="973"/>
      <c r="AE28" s="973"/>
      <c r="AF28" s="973"/>
      <c r="AG28" s="973"/>
      <c r="AH28" s="973"/>
      <c r="AI28" s="973"/>
      <c r="AJ28" s="973"/>
      <c r="AK28" s="994"/>
      <c r="AL28" s="994"/>
      <c r="AM28" s="994"/>
      <c r="AN28" s="994"/>
      <c r="AO28" s="994"/>
      <c r="AP28" s="994"/>
      <c r="AQ28" s="986" t="str">
        <f t="shared" ref="AQ28" si="9">IF(SUM(AA28:AP29)=0,"",SUM(AA28:AP29))</f>
        <v/>
      </c>
      <c r="AR28" s="987"/>
      <c r="AS28" s="990"/>
      <c r="AT28" s="991"/>
      <c r="AU28" s="136"/>
      <c r="AV28" s="136"/>
      <c r="AW28" s="136"/>
      <c r="AX28" s="136"/>
      <c r="AY28" s="136"/>
      <c r="AZ28" s="136"/>
      <c r="BA28" s="136"/>
      <c r="BB28" s="136"/>
      <c r="BC28" s="136"/>
      <c r="BD28" s="136"/>
      <c r="BE28" s="136"/>
      <c r="BF28" s="136"/>
    </row>
    <row r="29" spans="1:58" s="4" customFormat="1" ht="18.75" customHeight="1" x14ac:dyDescent="0.4">
      <c r="A29" s="979"/>
      <c r="B29" s="979"/>
      <c r="C29" s="979"/>
      <c r="D29" s="979"/>
      <c r="E29" s="982"/>
      <c r="F29" s="984"/>
      <c r="G29" s="985"/>
      <c r="H29" s="985"/>
      <c r="I29" s="985"/>
      <c r="J29" s="985"/>
      <c r="K29" s="985"/>
      <c r="L29" s="985"/>
      <c r="M29" s="985"/>
      <c r="N29" s="1005"/>
      <c r="O29" s="984"/>
      <c r="P29" s="1001"/>
      <c r="Q29" s="1002"/>
      <c r="R29" s="1002"/>
      <c r="S29" s="1003"/>
      <c r="T29" s="1005"/>
      <c r="U29" s="984"/>
      <c r="V29" s="976"/>
      <c r="W29" s="976"/>
      <c r="X29" s="976"/>
      <c r="Y29" s="1005"/>
      <c r="Z29" s="1006"/>
      <c r="AA29" s="973"/>
      <c r="AB29" s="973"/>
      <c r="AC29" s="973"/>
      <c r="AD29" s="973"/>
      <c r="AE29" s="973"/>
      <c r="AF29" s="973"/>
      <c r="AG29" s="973"/>
      <c r="AH29" s="973"/>
      <c r="AI29" s="973"/>
      <c r="AJ29" s="973"/>
      <c r="AK29" s="994"/>
      <c r="AL29" s="994"/>
      <c r="AM29" s="994"/>
      <c r="AN29" s="994"/>
      <c r="AO29" s="994"/>
      <c r="AP29" s="994"/>
      <c r="AQ29" s="1008"/>
      <c r="AR29" s="1009"/>
      <c r="AS29" s="992"/>
      <c r="AT29" s="993"/>
      <c r="AU29" s="136"/>
      <c r="AV29" s="136"/>
      <c r="AW29" s="136"/>
      <c r="AX29" s="136"/>
      <c r="AY29" s="136"/>
      <c r="AZ29" s="136"/>
      <c r="BA29" s="136"/>
      <c r="BB29" s="136"/>
      <c r="BC29" s="136"/>
      <c r="BD29" s="136"/>
      <c r="BE29" s="136"/>
      <c r="BF29" s="136"/>
    </row>
    <row r="30" spans="1:58" s="4" customFormat="1" ht="18.75" customHeight="1" x14ac:dyDescent="0.4">
      <c r="A30" s="979"/>
      <c r="B30" s="979"/>
      <c r="C30" s="979"/>
      <c r="D30" s="979"/>
      <c r="E30" s="981"/>
      <c r="F30" s="983"/>
      <c r="G30" s="985"/>
      <c r="H30" s="985"/>
      <c r="I30" s="985"/>
      <c r="J30" s="985"/>
      <c r="K30" s="985"/>
      <c r="L30" s="985"/>
      <c r="M30" s="985"/>
      <c r="N30" s="1004"/>
      <c r="O30" s="983"/>
      <c r="P30" s="998"/>
      <c r="Q30" s="999"/>
      <c r="R30" s="999"/>
      <c r="S30" s="1000"/>
      <c r="T30" s="1004"/>
      <c r="U30" s="983"/>
      <c r="V30" s="975"/>
      <c r="W30" s="975"/>
      <c r="X30" s="975"/>
      <c r="Y30" s="1004"/>
      <c r="Z30" s="1006"/>
      <c r="AA30" s="973"/>
      <c r="AB30" s="973"/>
      <c r="AC30" s="973"/>
      <c r="AD30" s="973"/>
      <c r="AE30" s="973"/>
      <c r="AF30" s="973"/>
      <c r="AG30" s="973"/>
      <c r="AH30" s="973"/>
      <c r="AI30" s="973"/>
      <c r="AJ30" s="973"/>
      <c r="AK30" s="994"/>
      <c r="AL30" s="994"/>
      <c r="AM30" s="994"/>
      <c r="AN30" s="994"/>
      <c r="AO30" s="994"/>
      <c r="AP30" s="994"/>
      <c r="AQ30" s="986" t="str">
        <f t="shared" ref="AQ30" si="10">IF(SUM(AA30:AP31)=0,"",SUM(AA30:AP31))</f>
        <v/>
      </c>
      <c r="AR30" s="987"/>
      <c r="AS30" s="990"/>
      <c r="AT30" s="991"/>
      <c r="AU30" s="136"/>
      <c r="AV30" s="136"/>
      <c r="AW30" s="136"/>
      <c r="AX30" s="136"/>
      <c r="AY30" s="136"/>
      <c r="AZ30" s="136"/>
      <c r="BA30" s="136"/>
      <c r="BB30" s="136"/>
      <c r="BC30" s="136"/>
      <c r="BD30" s="136"/>
      <c r="BE30" s="136"/>
      <c r="BF30" s="136"/>
    </row>
    <row r="31" spans="1:58" s="4" customFormat="1" ht="18.75" customHeight="1" x14ac:dyDescent="0.4">
      <c r="A31" s="979"/>
      <c r="B31" s="979"/>
      <c r="C31" s="979"/>
      <c r="D31" s="979"/>
      <c r="E31" s="982"/>
      <c r="F31" s="984"/>
      <c r="G31" s="985"/>
      <c r="H31" s="985"/>
      <c r="I31" s="985"/>
      <c r="J31" s="985"/>
      <c r="K31" s="985"/>
      <c r="L31" s="985"/>
      <c r="M31" s="985"/>
      <c r="N31" s="1005"/>
      <c r="O31" s="984"/>
      <c r="P31" s="1001"/>
      <c r="Q31" s="1002"/>
      <c r="R31" s="1002"/>
      <c r="S31" s="1003"/>
      <c r="T31" s="1005"/>
      <c r="U31" s="984"/>
      <c r="V31" s="976"/>
      <c r="W31" s="976"/>
      <c r="X31" s="976"/>
      <c r="Y31" s="1005"/>
      <c r="Z31" s="1006"/>
      <c r="AA31" s="973"/>
      <c r="AB31" s="973"/>
      <c r="AC31" s="973"/>
      <c r="AD31" s="973"/>
      <c r="AE31" s="973"/>
      <c r="AF31" s="973"/>
      <c r="AG31" s="973"/>
      <c r="AH31" s="973"/>
      <c r="AI31" s="973"/>
      <c r="AJ31" s="973"/>
      <c r="AK31" s="994"/>
      <c r="AL31" s="994"/>
      <c r="AM31" s="994"/>
      <c r="AN31" s="994"/>
      <c r="AO31" s="994"/>
      <c r="AP31" s="994"/>
      <c r="AQ31" s="1008"/>
      <c r="AR31" s="1009"/>
      <c r="AS31" s="992"/>
      <c r="AT31" s="993"/>
      <c r="AU31" s="136"/>
      <c r="AV31" s="136"/>
      <c r="AW31" s="136"/>
      <c r="AX31" s="136"/>
      <c r="AY31" s="136"/>
      <c r="AZ31" s="136"/>
      <c r="BA31" s="136"/>
      <c r="BB31" s="136"/>
      <c r="BC31" s="136"/>
      <c r="BD31" s="136"/>
      <c r="BE31" s="136"/>
      <c r="BF31" s="136"/>
    </row>
    <row r="32" spans="1:58" s="4" customFormat="1" ht="18.75" customHeight="1" x14ac:dyDescent="0.4">
      <c r="A32" s="979"/>
      <c r="B32" s="979"/>
      <c r="C32" s="979"/>
      <c r="D32" s="979"/>
      <c r="E32" s="981"/>
      <c r="F32" s="983"/>
      <c r="G32" s="985"/>
      <c r="H32" s="985"/>
      <c r="I32" s="985"/>
      <c r="J32" s="985"/>
      <c r="K32" s="985"/>
      <c r="L32" s="985"/>
      <c r="M32" s="985"/>
      <c r="N32" s="1004"/>
      <c r="O32" s="983"/>
      <c r="P32" s="998"/>
      <c r="Q32" s="999"/>
      <c r="R32" s="999"/>
      <c r="S32" s="1000"/>
      <c r="T32" s="1004"/>
      <c r="U32" s="983"/>
      <c r="V32" s="975"/>
      <c r="W32" s="975"/>
      <c r="X32" s="975"/>
      <c r="Y32" s="1004"/>
      <c r="Z32" s="1006"/>
      <c r="AA32" s="973"/>
      <c r="AB32" s="973"/>
      <c r="AC32" s="973"/>
      <c r="AD32" s="973"/>
      <c r="AE32" s="973"/>
      <c r="AF32" s="973"/>
      <c r="AG32" s="973"/>
      <c r="AH32" s="973"/>
      <c r="AI32" s="973"/>
      <c r="AJ32" s="973"/>
      <c r="AK32" s="994"/>
      <c r="AL32" s="994"/>
      <c r="AM32" s="994"/>
      <c r="AN32" s="994"/>
      <c r="AO32" s="994"/>
      <c r="AP32" s="994"/>
      <c r="AQ32" s="986" t="str">
        <f t="shared" ref="AQ32" si="11">IF(SUM(AA32:AP33)=0,"",SUM(AA32:AP33))</f>
        <v/>
      </c>
      <c r="AR32" s="987"/>
      <c r="AS32" s="990"/>
      <c r="AT32" s="991"/>
      <c r="AU32" s="136"/>
      <c r="AV32" s="136"/>
      <c r="AW32" s="136"/>
      <c r="AX32" s="136"/>
      <c r="AY32" s="136"/>
      <c r="AZ32" s="136"/>
      <c r="BA32" s="136"/>
      <c r="BB32" s="136"/>
      <c r="BC32" s="136"/>
      <c r="BD32" s="136"/>
      <c r="BE32" s="136"/>
      <c r="BF32" s="136"/>
    </row>
    <row r="33" spans="1:58" s="4" customFormat="1" ht="18.75" customHeight="1" x14ac:dyDescent="0.4">
      <c r="A33" s="979"/>
      <c r="B33" s="979"/>
      <c r="C33" s="979"/>
      <c r="D33" s="979"/>
      <c r="E33" s="982"/>
      <c r="F33" s="984"/>
      <c r="G33" s="985"/>
      <c r="H33" s="985"/>
      <c r="I33" s="985"/>
      <c r="J33" s="985"/>
      <c r="K33" s="985"/>
      <c r="L33" s="985"/>
      <c r="M33" s="985"/>
      <c r="N33" s="1005"/>
      <c r="O33" s="984"/>
      <c r="P33" s="1001"/>
      <c r="Q33" s="1002"/>
      <c r="R33" s="1002"/>
      <c r="S33" s="1003"/>
      <c r="T33" s="1005"/>
      <c r="U33" s="984"/>
      <c r="V33" s="976"/>
      <c r="W33" s="976"/>
      <c r="X33" s="976"/>
      <c r="Y33" s="1005"/>
      <c r="Z33" s="1006"/>
      <c r="AA33" s="973"/>
      <c r="AB33" s="973"/>
      <c r="AC33" s="973"/>
      <c r="AD33" s="973"/>
      <c r="AE33" s="973"/>
      <c r="AF33" s="973"/>
      <c r="AG33" s="973"/>
      <c r="AH33" s="973"/>
      <c r="AI33" s="973"/>
      <c r="AJ33" s="973"/>
      <c r="AK33" s="994"/>
      <c r="AL33" s="994"/>
      <c r="AM33" s="994"/>
      <c r="AN33" s="994"/>
      <c r="AO33" s="994"/>
      <c r="AP33" s="994"/>
      <c r="AQ33" s="1008"/>
      <c r="AR33" s="1009"/>
      <c r="AS33" s="992"/>
      <c r="AT33" s="993"/>
      <c r="AU33" s="136"/>
      <c r="AV33" s="136"/>
      <c r="AW33" s="136"/>
      <c r="AX33" s="136"/>
      <c r="AY33" s="136"/>
      <c r="AZ33" s="136"/>
      <c r="BA33" s="136"/>
      <c r="BB33" s="136"/>
      <c r="BC33" s="136"/>
      <c r="BD33" s="136"/>
      <c r="BE33" s="136"/>
      <c r="BF33" s="136"/>
    </row>
    <row r="34" spans="1:58" s="4" customFormat="1" ht="18.75" customHeight="1" x14ac:dyDescent="0.4">
      <c r="A34" s="979"/>
      <c r="B34" s="979"/>
      <c r="C34" s="979"/>
      <c r="D34" s="979"/>
      <c r="E34" s="981"/>
      <c r="F34" s="983"/>
      <c r="G34" s="985"/>
      <c r="H34" s="985"/>
      <c r="I34" s="985"/>
      <c r="J34" s="985"/>
      <c r="K34" s="985"/>
      <c r="L34" s="985"/>
      <c r="M34" s="985"/>
      <c r="N34" s="1004"/>
      <c r="O34" s="983"/>
      <c r="P34" s="998"/>
      <c r="Q34" s="999"/>
      <c r="R34" s="999"/>
      <c r="S34" s="1000"/>
      <c r="T34" s="1004"/>
      <c r="U34" s="983"/>
      <c r="V34" s="975"/>
      <c r="W34" s="975"/>
      <c r="X34" s="975"/>
      <c r="Y34" s="1004"/>
      <c r="Z34" s="1006"/>
      <c r="AA34" s="973"/>
      <c r="AB34" s="973"/>
      <c r="AC34" s="973"/>
      <c r="AD34" s="973"/>
      <c r="AE34" s="973"/>
      <c r="AF34" s="973"/>
      <c r="AG34" s="973"/>
      <c r="AH34" s="973"/>
      <c r="AI34" s="973"/>
      <c r="AJ34" s="973"/>
      <c r="AK34" s="994"/>
      <c r="AL34" s="994"/>
      <c r="AM34" s="994"/>
      <c r="AN34" s="994"/>
      <c r="AO34" s="994"/>
      <c r="AP34" s="994"/>
      <c r="AQ34" s="986" t="str">
        <f t="shared" ref="AQ34" si="12">IF(SUM(AA34:AP35)=0,"",SUM(AA34:AP35))</f>
        <v/>
      </c>
      <c r="AR34" s="987"/>
      <c r="AS34" s="990"/>
      <c r="AT34" s="991"/>
      <c r="AU34" s="136"/>
      <c r="AV34" s="136"/>
      <c r="AW34" s="136"/>
      <c r="AX34" s="136"/>
      <c r="AY34" s="136"/>
      <c r="AZ34" s="136"/>
      <c r="BA34" s="136"/>
      <c r="BB34" s="136"/>
      <c r="BC34" s="136"/>
      <c r="BD34" s="136"/>
      <c r="BE34" s="136"/>
      <c r="BF34" s="136"/>
    </row>
    <row r="35" spans="1:58" s="4" customFormat="1" ht="18.75" customHeight="1" x14ac:dyDescent="0.4">
      <c r="A35" s="979"/>
      <c r="B35" s="979"/>
      <c r="C35" s="979"/>
      <c r="D35" s="979"/>
      <c r="E35" s="982"/>
      <c r="F35" s="984"/>
      <c r="G35" s="985"/>
      <c r="H35" s="985"/>
      <c r="I35" s="985"/>
      <c r="J35" s="985"/>
      <c r="K35" s="985"/>
      <c r="L35" s="985"/>
      <c r="M35" s="985"/>
      <c r="N35" s="1005"/>
      <c r="O35" s="984"/>
      <c r="P35" s="1001"/>
      <c r="Q35" s="1002"/>
      <c r="R35" s="1002"/>
      <c r="S35" s="1003"/>
      <c r="T35" s="1005"/>
      <c r="U35" s="984"/>
      <c r="V35" s="976"/>
      <c r="W35" s="976"/>
      <c r="X35" s="976"/>
      <c r="Y35" s="1005"/>
      <c r="Z35" s="1006"/>
      <c r="AA35" s="973"/>
      <c r="AB35" s="973"/>
      <c r="AC35" s="973"/>
      <c r="AD35" s="973"/>
      <c r="AE35" s="973"/>
      <c r="AF35" s="973"/>
      <c r="AG35" s="973"/>
      <c r="AH35" s="973"/>
      <c r="AI35" s="973"/>
      <c r="AJ35" s="973"/>
      <c r="AK35" s="994"/>
      <c r="AL35" s="994"/>
      <c r="AM35" s="994"/>
      <c r="AN35" s="994"/>
      <c r="AO35" s="994"/>
      <c r="AP35" s="994"/>
      <c r="AQ35" s="1008"/>
      <c r="AR35" s="1009"/>
      <c r="AS35" s="992"/>
      <c r="AT35" s="993"/>
      <c r="AU35" s="136"/>
      <c r="AV35" s="136"/>
      <c r="AW35" s="136"/>
      <c r="AX35" s="136"/>
      <c r="AY35" s="136"/>
      <c r="AZ35" s="136"/>
      <c r="BA35" s="136"/>
      <c r="BB35" s="136"/>
      <c r="BC35" s="136"/>
      <c r="BD35" s="136"/>
      <c r="BE35" s="136"/>
      <c r="BF35" s="136"/>
    </row>
    <row r="36" spans="1:58" s="4" customFormat="1" ht="18.75" customHeight="1" x14ac:dyDescent="0.4">
      <c r="A36" s="979"/>
      <c r="B36" s="979"/>
      <c r="C36" s="979"/>
      <c r="D36" s="979"/>
      <c r="E36" s="981"/>
      <c r="F36" s="983"/>
      <c r="G36" s="985"/>
      <c r="H36" s="985"/>
      <c r="I36" s="985"/>
      <c r="J36" s="985"/>
      <c r="K36" s="985"/>
      <c r="L36" s="985"/>
      <c r="M36" s="985"/>
      <c r="N36" s="1004"/>
      <c r="O36" s="983"/>
      <c r="P36" s="998"/>
      <c r="Q36" s="999"/>
      <c r="R36" s="999"/>
      <c r="S36" s="1000"/>
      <c r="T36" s="1004"/>
      <c r="U36" s="983"/>
      <c r="V36" s="975"/>
      <c r="W36" s="975"/>
      <c r="X36" s="975"/>
      <c r="Y36" s="1004"/>
      <c r="Z36" s="1006"/>
      <c r="AA36" s="973"/>
      <c r="AB36" s="973"/>
      <c r="AC36" s="973"/>
      <c r="AD36" s="973"/>
      <c r="AE36" s="973"/>
      <c r="AF36" s="973"/>
      <c r="AG36" s="973"/>
      <c r="AH36" s="973"/>
      <c r="AI36" s="973"/>
      <c r="AJ36" s="973"/>
      <c r="AK36" s="994"/>
      <c r="AL36" s="994"/>
      <c r="AM36" s="994"/>
      <c r="AN36" s="994"/>
      <c r="AO36" s="994"/>
      <c r="AP36" s="994"/>
      <c r="AQ36" s="986" t="str">
        <f t="shared" ref="AQ36" si="13">IF(SUM(AA36:AP37)=0,"",SUM(AA36:AP37))</f>
        <v/>
      </c>
      <c r="AR36" s="987"/>
      <c r="AS36" s="990"/>
      <c r="AT36" s="991"/>
      <c r="AU36" s="136"/>
      <c r="AV36" s="136"/>
      <c r="AW36" s="136"/>
      <c r="AX36" s="136"/>
      <c r="AY36" s="136"/>
      <c r="AZ36" s="136"/>
      <c r="BA36" s="136"/>
      <c r="BB36" s="136"/>
      <c r="BC36" s="136"/>
      <c r="BD36" s="136"/>
      <c r="BE36" s="136"/>
      <c r="BF36" s="136"/>
    </row>
    <row r="37" spans="1:58" s="4" customFormat="1" ht="18.75" customHeight="1" x14ac:dyDescent="0.4">
      <c r="A37" s="979"/>
      <c r="B37" s="979"/>
      <c r="C37" s="979"/>
      <c r="D37" s="979"/>
      <c r="E37" s="982"/>
      <c r="F37" s="984"/>
      <c r="G37" s="985"/>
      <c r="H37" s="985"/>
      <c r="I37" s="985"/>
      <c r="J37" s="985"/>
      <c r="K37" s="985"/>
      <c r="L37" s="985"/>
      <c r="M37" s="985"/>
      <c r="N37" s="1005"/>
      <c r="O37" s="984"/>
      <c r="P37" s="1001"/>
      <c r="Q37" s="1002"/>
      <c r="R37" s="1002"/>
      <c r="S37" s="1003"/>
      <c r="T37" s="1005"/>
      <c r="U37" s="984"/>
      <c r="V37" s="976"/>
      <c r="W37" s="976"/>
      <c r="X37" s="976"/>
      <c r="Y37" s="1005"/>
      <c r="Z37" s="1006"/>
      <c r="AA37" s="973"/>
      <c r="AB37" s="973"/>
      <c r="AC37" s="973"/>
      <c r="AD37" s="973"/>
      <c r="AE37" s="973"/>
      <c r="AF37" s="973"/>
      <c r="AG37" s="973"/>
      <c r="AH37" s="973"/>
      <c r="AI37" s="973"/>
      <c r="AJ37" s="973"/>
      <c r="AK37" s="994"/>
      <c r="AL37" s="994"/>
      <c r="AM37" s="994"/>
      <c r="AN37" s="994"/>
      <c r="AO37" s="994"/>
      <c r="AP37" s="994"/>
      <c r="AQ37" s="1008"/>
      <c r="AR37" s="1009"/>
      <c r="AS37" s="992"/>
      <c r="AT37" s="993"/>
      <c r="AU37" s="136"/>
      <c r="AV37" s="136"/>
      <c r="AW37" s="136"/>
      <c r="AX37" s="136"/>
      <c r="AY37" s="136"/>
      <c r="AZ37" s="136"/>
      <c r="BA37" s="136"/>
      <c r="BB37" s="136"/>
      <c r="BC37" s="136"/>
      <c r="BD37" s="136"/>
      <c r="BE37" s="136"/>
      <c r="BF37" s="136"/>
    </row>
    <row r="38" spans="1:58" s="4" customFormat="1" ht="18.75" customHeight="1" x14ac:dyDescent="0.4">
      <c r="A38" s="979"/>
      <c r="B38" s="979"/>
      <c r="C38" s="979"/>
      <c r="D38" s="979"/>
      <c r="E38" s="981"/>
      <c r="F38" s="983"/>
      <c r="G38" s="985"/>
      <c r="H38" s="985"/>
      <c r="I38" s="985"/>
      <c r="J38" s="985"/>
      <c r="K38" s="985"/>
      <c r="L38" s="985"/>
      <c r="M38" s="985"/>
      <c r="N38" s="1004"/>
      <c r="O38" s="983"/>
      <c r="P38" s="998"/>
      <c r="Q38" s="999"/>
      <c r="R38" s="999"/>
      <c r="S38" s="1000"/>
      <c r="T38" s="1004"/>
      <c r="U38" s="983"/>
      <c r="V38" s="975"/>
      <c r="W38" s="975"/>
      <c r="X38" s="975"/>
      <c r="Y38" s="1004"/>
      <c r="Z38" s="1006"/>
      <c r="AA38" s="973"/>
      <c r="AB38" s="973"/>
      <c r="AC38" s="973"/>
      <c r="AD38" s="973"/>
      <c r="AE38" s="973"/>
      <c r="AF38" s="973"/>
      <c r="AG38" s="973"/>
      <c r="AH38" s="973"/>
      <c r="AI38" s="973"/>
      <c r="AJ38" s="973"/>
      <c r="AK38" s="994"/>
      <c r="AL38" s="994"/>
      <c r="AM38" s="994"/>
      <c r="AN38" s="994"/>
      <c r="AO38" s="994"/>
      <c r="AP38" s="994"/>
      <c r="AQ38" s="986" t="str">
        <f t="shared" ref="AQ38" si="14">IF(SUM(AA38:AP39)=0,"",SUM(AA38:AP39))</f>
        <v/>
      </c>
      <c r="AR38" s="987"/>
      <c r="AS38" s="990"/>
      <c r="AT38" s="991"/>
      <c r="AU38" s="136"/>
      <c r="AV38" s="136"/>
      <c r="AW38" s="136"/>
      <c r="AX38" s="136"/>
      <c r="AY38" s="136"/>
      <c r="AZ38" s="136"/>
      <c r="BA38" s="136"/>
      <c r="BB38" s="136"/>
      <c r="BC38" s="136"/>
      <c r="BD38" s="136"/>
      <c r="BE38" s="136"/>
      <c r="BF38" s="136"/>
    </row>
    <row r="39" spans="1:58" s="4" customFormat="1" ht="18.75" customHeight="1" x14ac:dyDescent="0.4">
      <c r="A39" s="979"/>
      <c r="B39" s="979"/>
      <c r="C39" s="979"/>
      <c r="D39" s="979"/>
      <c r="E39" s="982"/>
      <c r="F39" s="984"/>
      <c r="G39" s="985"/>
      <c r="H39" s="985"/>
      <c r="I39" s="985"/>
      <c r="J39" s="985"/>
      <c r="K39" s="985"/>
      <c r="L39" s="985"/>
      <c r="M39" s="985"/>
      <c r="N39" s="1005"/>
      <c r="O39" s="984"/>
      <c r="P39" s="1001"/>
      <c r="Q39" s="1002"/>
      <c r="R39" s="1002"/>
      <c r="S39" s="1003"/>
      <c r="T39" s="1005"/>
      <c r="U39" s="984"/>
      <c r="V39" s="976"/>
      <c r="W39" s="976"/>
      <c r="X39" s="976"/>
      <c r="Y39" s="1005"/>
      <c r="Z39" s="1006"/>
      <c r="AA39" s="973"/>
      <c r="AB39" s="973"/>
      <c r="AC39" s="973"/>
      <c r="AD39" s="973"/>
      <c r="AE39" s="973"/>
      <c r="AF39" s="973"/>
      <c r="AG39" s="973"/>
      <c r="AH39" s="973"/>
      <c r="AI39" s="973"/>
      <c r="AJ39" s="973"/>
      <c r="AK39" s="994"/>
      <c r="AL39" s="994"/>
      <c r="AM39" s="994"/>
      <c r="AN39" s="994"/>
      <c r="AO39" s="994"/>
      <c r="AP39" s="994"/>
      <c r="AQ39" s="1008"/>
      <c r="AR39" s="1009"/>
      <c r="AS39" s="992"/>
      <c r="AT39" s="993"/>
      <c r="AU39" s="136"/>
      <c r="AV39" s="136"/>
      <c r="AW39" s="136"/>
      <c r="AX39" s="136"/>
      <c r="AY39" s="136"/>
      <c r="AZ39" s="136"/>
      <c r="BA39" s="136"/>
      <c r="BB39" s="136"/>
      <c r="BC39" s="136"/>
      <c r="BD39" s="136"/>
      <c r="BE39" s="136"/>
      <c r="BF39" s="136"/>
    </row>
    <row r="40" spans="1:58" s="4" customFormat="1" ht="18.75" customHeight="1" x14ac:dyDescent="0.4">
      <c r="A40" s="979"/>
      <c r="B40" s="979"/>
      <c r="C40" s="979"/>
      <c r="D40" s="979"/>
      <c r="E40" s="981"/>
      <c r="F40" s="983"/>
      <c r="G40" s="985"/>
      <c r="H40" s="985"/>
      <c r="I40" s="985"/>
      <c r="J40" s="985"/>
      <c r="K40" s="985"/>
      <c r="L40" s="985"/>
      <c r="M40" s="985"/>
      <c r="N40" s="1004"/>
      <c r="O40" s="983"/>
      <c r="P40" s="998"/>
      <c r="Q40" s="999"/>
      <c r="R40" s="999"/>
      <c r="S40" s="1000"/>
      <c r="T40" s="1004"/>
      <c r="U40" s="983"/>
      <c r="V40" s="975"/>
      <c r="W40" s="975"/>
      <c r="X40" s="975"/>
      <c r="Y40" s="1004"/>
      <c r="Z40" s="1006"/>
      <c r="AA40" s="973"/>
      <c r="AB40" s="973"/>
      <c r="AC40" s="973"/>
      <c r="AD40" s="973"/>
      <c r="AE40" s="973"/>
      <c r="AF40" s="973"/>
      <c r="AG40" s="973"/>
      <c r="AH40" s="973"/>
      <c r="AI40" s="973"/>
      <c r="AJ40" s="973"/>
      <c r="AK40" s="994"/>
      <c r="AL40" s="994"/>
      <c r="AM40" s="994"/>
      <c r="AN40" s="994"/>
      <c r="AO40" s="994"/>
      <c r="AP40" s="994"/>
      <c r="AQ40" s="986" t="str">
        <f t="shared" ref="AQ40" si="15">IF(SUM(AA40:AP41)=0,"",SUM(AA40:AP41))</f>
        <v/>
      </c>
      <c r="AR40" s="987"/>
      <c r="AS40" s="990"/>
      <c r="AT40" s="991"/>
      <c r="AU40" s="136"/>
      <c r="AV40" s="136"/>
      <c r="AW40" s="136"/>
      <c r="AX40" s="136"/>
      <c r="AY40" s="136"/>
      <c r="AZ40" s="136"/>
      <c r="BA40" s="136"/>
      <c r="BB40" s="136"/>
      <c r="BC40" s="136"/>
      <c r="BD40" s="136"/>
      <c r="BE40" s="136"/>
      <c r="BF40" s="136"/>
    </row>
    <row r="41" spans="1:58" s="4" customFormat="1" ht="18.75" customHeight="1" x14ac:dyDescent="0.4">
      <c r="A41" s="979"/>
      <c r="B41" s="979"/>
      <c r="C41" s="979"/>
      <c r="D41" s="979"/>
      <c r="E41" s="982"/>
      <c r="F41" s="984"/>
      <c r="G41" s="985"/>
      <c r="H41" s="985"/>
      <c r="I41" s="985"/>
      <c r="J41" s="985"/>
      <c r="K41" s="985"/>
      <c r="L41" s="985"/>
      <c r="M41" s="985"/>
      <c r="N41" s="1005"/>
      <c r="O41" s="984"/>
      <c r="P41" s="1001"/>
      <c r="Q41" s="1002"/>
      <c r="R41" s="1002"/>
      <c r="S41" s="1003"/>
      <c r="T41" s="1005"/>
      <c r="U41" s="984"/>
      <c r="V41" s="976"/>
      <c r="W41" s="976"/>
      <c r="X41" s="976"/>
      <c r="Y41" s="1005"/>
      <c r="Z41" s="1006"/>
      <c r="AA41" s="973"/>
      <c r="AB41" s="973"/>
      <c r="AC41" s="973"/>
      <c r="AD41" s="973"/>
      <c r="AE41" s="973"/>
      <c r="AF41" s="973"/>
      <c r="AG41" s="973"/>
      <c r="AH41" s="973"/>
      <c r="AI41" s="973"/>
      <c r="AJ41" s="973"/>
      <c r="AK41" s="994"/>
      <c r="AL41" s="994"/>
      <c r="AM41" s="994"/>
      <c r="AN41" s="994"/>
      <c r="AO41" s="994"/>
      <c r="AP41" s="994"/>
      <c r="AQ41" s="1008"/>
      <c r="AR41" s="1009"/>
      <c r="AS41" s="992"/>
      <c r="AT41" s="993"/>
      <c r="AU41" s="136"/>
      <c r="AV41" s="136"/>
      <c r="AW41" s="136"/>
      <c r="AX41" s="136"/>
      <c r="AY41" s="136"/>
      <c r="AZ41" s="136"/>
      <c r="BA41" s="136"/>
      <c r="BB41" s="136"/>
      <c r="BC41" s="136"/>
      <c r="BD41" s="136"/>
      <c r="BE41" s="136"/>
      <c r="BF41" s="136"/>
    </row>
    <row r="42" spans="1:58" s="4" customFormat="1" ht="18.75" customHeight="1" x14ac:dyDescent="0.4">
      <c r="A42" s="979"/>
      <c r="B42" s="979"/>
      <c r="C42" s="979"/>
      <c r="D42" s="979"/>
      <c r="E42" s="981"/>
      <c r="F42" s="983"/>
      <c r="G42" s="985"/>
      <c r="H42" s="985"/>
      <c r="I42" s="985"/>
      <c r="J42" s="985"/>
      <c r="K42" s="985"/>
      <c r="L42" s="985"/>
      <c r="M42" s="985"/>
      <c r="N42" s="1004"/>
      <c r="O42" s="983"/>
      <c r="P42" s="998"/>
      <c r="Q42" s="999"/>
      <c r="R42" s="999"/>
      <c r="S42" s="1000"/>
      <c r="T42" s="1004"/>
      <c r="U42" s="983"/>
      <c r="V42" s="975"/>
      <c r="W42" s="975"/>
      <c r="X42" s="975"/>
      <c r="Y42" s="1004"/>
      <c r="Z42" s="1006"/>
      <c r="AA42" s="973"/>
      <c r="AB42" s="973"/>
      <c r="AC42" s="973"/>
      <c r="AD42" s="973"/>
      <c r="AE42" s="973"/>
      <c r="AF42" s="973"/>
      <c r="AG42" s="973"/>
      <c r="AH42" s="973"/>
      <c r="AI42" s="973"/>
      <c r="AJ42" s="973"/>
      <c r="AK42" s="994"/>
      <c r="AL42" s="994"/>
      <c r="AM42" s="994"/>
      <c r="AN42" s="994"/>
      <c r="AO42" s="994"/>
      <c r="AP42" s="994"/>
      <c r="AQ42" s="986" t="str">
        <f t="shared" ref="AQ42" si="16">IF(SUM(AA42:AP43)=0,"",SUM(AA42:AP43))</f>
        <v/>
      </c>
      <c r="AR42" s="987"/>
      <c r="AS42" s="990"/>
      <c r="AT42" s="991"/>
      <c r="AU42" s="136"/>
      <c r="AV42" s="136"/>
      <c r="AW42" s="136"/>
      <c r="AX42" s="136"/>
      <c r="AY42" s="136"/>
      <c r="AZ42" s="136"/>
      <c r="BA42" s="136"/>
      <c r="BB42" s="136"/>
      <c r="BC42" s="136"/>
      <c r="BD42" s="136"/>
      <c r="BE42" s="136"/>
      <c r="BF42" s="136"/>
    </row>
    <row r="43" spans="1:58" s="4" customFormat="1" ht="18.75" customHeight="1" thickBot="1" x14ac:dyDescent="0.45">
      <c r="A43" s="980"/>
      <c r="B43" s="980"/>
      <c r="C43" s="980"/>
      <c r="D43" s="980"/>
      <c r="E43" s="982"/>
      <c r="F43" s="984"/>
      <c r="G43" s="975"/>
      <c r="H43" s="975"/>
      <c r="I43" s="975"/>
      <c r="J43" s="975"/>
      <c r="K43" s="975"/>
      <c r="L43" s="975"/>
      <c r="M43" s="975"/>
      <c r="N43" s="1005"/>
      <c r="O43" s="984"/>
      <c r="P43" s="1001"/>
      <c r="Q43" s="1002"/>
      <c r="R43" s="1002"/>
      <c r="S43" s="1003"/>
      <c r="T43" s="1005"/>
      <c r="U43" s="984"/>
      <c r="V43" s="976"/>
      <c r="W43" s="976"/>
      <c r="X43" s="976"/>
      <c r="Y43" s="1005"/>
      <c r="Z43" s="1007"/>
      <c r="AA43" s="974"/>
      <c r="AB43" s="974"/>
      <c r="AC43" s="974"/>
      <c r="AD43" s="974"/>
      <c r="AE43" s="974"/>
      <c r="AF43" s="974"/>
      <c r="AG43" s="974"/>
      <c r="AH43" s="974"/>
      <c r="AI43" s="974"/>
      <c r="AJ43" s="974"/>
      <c r="AK43" s="995"/>
      <c r="AL43" s="995"/>
      <c r="AM43" s="995"/>
      <c r="AN43" s="995"/>
      <c r="AO43" s="995"/>
      <c r="AP43" s="995"/>
      <c r="AQ43" s="988"/>
      <c r="AR43" s="989"/>
      <c r="AS43" s="992"/>
      <c r="AT43" s="993"/>
      <c r="AU43" s="136"/>
      <c r="AV43" s="136"/>
      <c r="AW43" s="136"/>
      <c r="AX43" s="136"/>
      <c r="AY43" s="136"/>
      <c r="AZ43" s="136"/>
      <c r="BA43" s="136"/>
      <c r="BB43" s="136"/>
      <c r="BC43" s="136"/>
      <c r="BD43" s="136"/>
      <c r="BE43" s="136"/>
      <c r="BF43" s="136"/>
    </row>
    <row r="44" spans="1:58" s="4" customFormat="1" ht="18.75" customHeight="1" thickTop="1" x14ac:dyDescent="0.4">
      <c r="A44" s="971" t="s">
        <v>211</v>
      </c>
      <c r="B44" s="971"/>
      <c r="C44" s="971"/>
      <c r="D44" s="971"/>
      <c r="E44" s="972"/>
      <c r="F44" s="972"/>
      <c r="G44" s="972"/>
      <c r="H44" s="972"/>
      <c r="I44" s="972"/>
      <c r="J44" s="972"/>
      <c r="K44" s="972"/>
      <c r="L44" s="972"/>
      <c r="M44" s="972"/>
      <c r="N44" s="972"/>
      <c r="O44" s="972"/>
      <c r="P44" s="972"/>
      <c r="Q44" s="972"/>
      <c r="R44" s="972"/>
      <c r="S44" s="972"/>
      <c r="T44" s="972" t="str">
        <f>IF(SUM(T6:T43)=0,"",SUM(T6:T43))</f>
        <v/>
      </c>
      <c r="U44" s="972"/>
      <c r="V44" s="972"/>
      <c r="W44" s="972"/>
      <c r="X44" s="972"/>
      <c r="Y44" s="972"/>
      <c r="Z44" s="977"/>
      <c r="AA44" s="977"/>
      <c r="AB44" s="977"/>
      <c r="AC44" s="977"/>
      <c r="AD44" s="977"/>
      <c r="AE44" s="977"/>
      <c r="AF44" s="977"/>
      <c r="AG44" s="977"/>
      <c r="AH44" s="977"/>
      <c r="AI44" s="977"/>
      <c r="AJ44" s="977"/>
      <c r="AK44" s="977"/>
      <c r="AL44" s="977"/>
      <c r="AM44" s="977"/>
      <c r="AN44" s="977"/>
      <c r="AO44" s="977"/>
      <c r="AP44" s="977"/>
      <c r="AQ44" s="996" t="str">
        <f>IF(SUM(AQ8:AR43)=0,"",SUM(AQ8:AR43))</f>
        <v/>
      </c>
      <c r="AR44" s="996"/>
      <c r="AS44" s="972"/>
      <c r="AT44" s="972"/>
      <c r="AU44" s="136"/>
      <c r="AV44" s="136"/>
      <c r="AW44" s="136"/>
      <c r="AX44" s="136"/>
      <c r="AY44" s="136"/>
      <c r="AZ44" s="136"/>
      <c r="BA44" s="136"/>
      <c r="BB44" s="136"/>
      <c r="BC44" s="136"/>
      <c r="BD44" s="136"/>
      <c r="BE44" s="136"/>
      <c r="BF44" s="136"/>
    </row>
    <row r="45" spans="1:58" s="4" customFormat="1" ht="18.75" customHeight="1" x14ac:dyDescent="0.4">
      <c r="A45" s="971"/>
      <c r="B45" s="971"/>
      <c r="C45" s="971"/>
      <c r="D45" s="971"/>
      <c r="E45" s="972"/>
      <c r="F45" s="972"/>
      <c r="G45" s="972"/>
      <c r="H45" s="972"/>
      <c r="I45" s="972"/>
      <c r="J45" s="972"/>
      <c r="K45" s="972"/>
      <c r="L45" s="972"/>
      <c r="M45" s="972"/>
      <c r="N45" s="972"/>
      <c r="O45" s="972"/>
      <c r="P45" s="972"/>
      <c r="Q45" s="972"/>
      <c r="R45" s="972"/>
      <c r="S45" s="972"/>
      <c r="T45" s="972"/>
      <c r="U45" s="972"/>
      <c r="V45" s="972"/>
      <c r="W45" s="972"/>
      <c r="X45" s="972"/>
      <c r="Y45" s="972"/>
      <c r="Z45" s="978"/>
      <c r="AA45" s="978"/>
      <c r="AB45" s="978"/>
      <c r="AC45" s="978"/>
      <c r="AD45" s="978"/>
      <c r="AE45" s="978"/>
      <c r="AF45" s="978"/>
      <c r="AG45" s="978"/>
      <c r="AH45" s="978"/>
      <c r="AI45" s="978"/>
      <c r="AJ45" s="978"/>
      <c r="AK45" s="978"/>
      <c r="AL45" s="978"/>
      <c r="AM45" s="978"/>
      <c r="AN45" s="978"/>
      <c r="AO45" s="978"/>
      <c r="AP45" s="978"/>
      <c r="AQ45" s="997"/>
      <c r="AR45" s="997"/>
      <c r="AS45" s="972"/>
      <c r="AT45" s="972"/>
      <c r="AU45" s="136"/>
      <c r="AV45" s="136"/>
      <c r="AW45" s="136"/>
      <c r="AX45" s="136"/>
      <c r="AY45" s="136"/>
      <c r="AZ45" s="136"/>
      <c r="BA45" s="136"/>
      <c r="BB45" s="136"/>
      <c r="BC45" s="136"/>
      <c r="BD45" s="136"/>
      <c r="BE45" s="136"/>
      <c r="BF45" s="136"/>
    </row>
    <row r="46" spans="1:58" s="4" customFormat="1" ht="18.75" customHeight="1" x14ac:dyDescent="0.3">
      <c r="A46" s="132" t="s">
        <v>87</v>
      </c>
      <c r="B46" s="133" t="s">
        <v>224</v>
      </c>
      <c r="C46" s="133"/>
      <c r="D46" s="133"/>
      <c r="E46" s="136"/>
      <c r="F46" s="136"/>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4" customFormat="1" ht="18.75" customHeight="1" x14ac:dyDescent="0.3">
      <c r="A47" s="133"/>
      <c r="B47" s="133" t="s">
        <v>225</v>
      </c>
      <c r="C47" s="133"/>
      <c r="D47" s="133"/>
      <c r="E47" s="136"/>
      <c r="F47" s="136"/>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33"/>
      <c r="B48" s="133" t="s">
        <v>214</v>
      </c>
      <c r="C48" s="133"/>
      <c r="D48" s="622"/>
      <c r="E48" s="283"/>
      <c r="F48" s="283"/>
      <c r="G48" s="151"/>
      <c r="H48" s="151"/>
      <c r="I48" s="151"/>
      <c r="J48" s="151"/>
      <c r="K48" s="151"/>
      <c r="L48" s="151"/>
      <c r="M48" s="151"/>
      <c r="N48" s="151"/>
    </row>
    <row r="49" spans="1:6" ht="18.75" customHeight="1" x14ac:dyDescent="0.3">
      <c r="A49" s="133"/>
      <c r="B49" s="133" t="s">
        <v>215</v>
      </c>
      <c r="C49" s="133"/>
      <c r="D49" s="133"/>
      <c r="E49" s="136"/>
      <c r="F49" s="136"/>
    </row>
    <row r="50" spans="1:6" ht="18.75" customHeight="1" x14ac:dyDescent="0.3">
      <c r="A50" s="133"/>
      <c r="B50" s="133" t="s">
        <v>216</v>
      </c>
      <c r="C50" s="133"/>
      <c r="D50" s="133"/>
      <c r="E50" s="136"/>
      <c r="F50" s="136"/>
    </row>
    <row r="51" spans="1:6" ht="18.75" customHeight="1" x14ac:dyDescent="0.3"/>
    <row r="52" spans="1:6" ht="18.75" customHeight="1" x14ac:dyDescent="0.3"/>
    <row r="55" spans="1:6" x14ac:dyDescent="0.3">
      <c r="A55" s="135" t="s">
        <v>93</v>
      </c>
    </row>
    <row r="56" spans="1:6" x14ac:dyDescent="0.3">
      <c r="A56" s="135" t="s">
        <v>217</v>
      </c>
    </row>
    <row r="57" spans="1:6" x14ac:dyDescent="0.3">
      <c r="A57" s="135" t="s">
        <v>226</v>
      </c>
    </row>
    <row r="58" spans="1:6" x14ac:dyDescent="0.3">
      <c r="A58" s="135" t="s">
        <v>227</v>
      </c>
    </row>
    <row r="59" spans="1:6" x14ac:dyDescent="0.3">
      <c r="A59" s="135" t="s">
        <v>228</v>
      </c>
    </row>
    <row r="60" spans="1:6" x14ac:dyDescent="0.3">
      <c r="A60" s="135" t="s">
        <v>229</v>
      </c>
    </row>
    <row r="61" spans="1:6" x14ac:dyDescent="0.3">
      <c r="A61" s="135" t="s">
        <v>218</v>
      </c>
    </row>
    <row r="62" spans="1:6" x14ac:dyDescent="0.3">
      <c r="A62" s="135" t="s">
        <v>230</v>
      </c>
    </row>
    <row r="63" spans="1:6" x14ac:dyDescent="0.3">
      <c r="A63" s="135" t="s">
        <v>231</v>
      </c>
    </row>
    <row r="64" spans="1:6" x14ac:dyDescent="0.3">
      <c r="A64" s="135" t="s">
        <v>219</v>
      </c>
    </row>
    <row r="65" spans="1:1" x14ac:dyDescent="0.3">
      <c r="A65" s="135" t="s">
        <v>232</v>
      </c>
    </row>
    <row r="66" spans="1:1" x14ac:dyDescent="0.3">
      <c r="A66" s="135" t="s">
        <v>233</v>
      </c>
    </row>
    <row r="67" spans="1:1" x14ac:dyDescent="0.3">
      <c r="A67" s="135" t="s">
        <v>220</v>
      </c>
    </row>
    <row r="68" spans="1:1" x14ac:dyDescent="0.3">
      <c r="A68" s="135" t="s">
        <v>221</v>
      </c>
    </row>
    <row r="69" spans="1:1" x14ac:dyDescent="0.3">
      <c r="A69" s="135" t="s">
        <v>167</v>
      </c>
    </row>
    <row r="70" spans="1:1" x14ac:dyDescent="0.3">
      <c r="A70" s="135" t="s">
        <v>222</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847F0523-CE01-412C-8F43-3199054D177E}">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94AE8536-1152-4357-982F-486EE73ACDD2}">
          <x14:formula1>
            <xm:f>$A$55:$A$84</xm:f>
          </x14:formula1>
          <xm:sqref>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xm:sqref>
        </x14:dataValidation>
        <x14:dataValidation type="list" allowBlank="1" xr:uid="{81E8C01A-A83D-4EFB-AE2E-99079962EA37}">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D0E3-0A08-4987-9216-892AF8EEDD88}">
  <sheetPr>
    <tabColor theme="7" tint="0.79998168889431442"/>
    <pageSetUpPr fitToPage="1"/>
  </sheetPr>
  <dimension ref="A1:BF70"/>
  <sheetViews>
    <sheetView view="pageBreakPreview" zoomScaleNormal="70" zoomScaleSheetLayoutView="100" workbookViewId="0"/>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4" customFormat="1" ht="18.75" customHeight="1" x14ac:dyDescent="0.35">
      <c r="A1" s="134" t="s">
        <v>186</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91</v>
      </c>
      <c r="AJ1" s="1028"/>
      <c r="AK1" s="1028"/>
      <c r="AL1" s="1028"/>
      <c r="AM1" s="138" t="s">
        <v>15</v>
      </c>
      <c r="AN1" s="1028"/>
      <c r="AO1" s="1028"/>
      <c r="AP1" s="138" t="s">
        <v>16</v>
      </c>
      <c r="AQ1" s="982"/>
      <c r="AR1" s="982"/>
      <c r="AS1" s="1029" t="s">
        <v>92</v>
      </c>
      <c r="AT1" s="1029"/>
      <c r="AU1" s="136"/>
      <c r="AV1" s="136"/>
      <c r="AW1" s="136"/>
      <c r="AX1" s="136"/>
      <c r="AY1" s="136"/>
      <c r="AZ1" s="136"/>
      <c r="BA1" s="136"/>
      <c r="BB1" s="136"/>
      <c r="BC1" s="136"/>
      <c r="BD1" s="136"/>
      <c r="BE1" s="136"/>
      <c r="BF1" s="136"/>
    </row>
    <row r="2" spans="1:58" s="4" customFormat="1" ht="18.75" customHeight="1" thickBot="1" x14ac:dyDescent="0.35">
      <c r="A2" s="133" t="s">
        <v>223</v>
      </c>
      <c r="B2" s="135"/>
      <c r="C2" s="135"/>
      <c r="D2" s="135"/>
      <c r="E2" s="135"/>
      <c r="F2" s="135"/>
      <c r="G2" s="135"/>
      <c r="H2" s="138"/>
      <c r="I2" s="1030"/>
      <c r="J2" s="1030"/>
      <c r="K2" s="1029"/>
      <c r="L2" s="1029"/>
      <c r="M2" s="136"/>
      <c r="N2" s="136"/>
      <c r="O2" s="135"/>
      <c r="P2" s="135"/>
      <c r="Q2" s="135"/>
      <c r="R2" s="135"/>
      <c r="S2" s="135"/>
      <c r="T2" s="135"/>
      <c r="U2" s="135"/>
      <c r="V2" s="135"/>
      <c r="W2" s="139"/>
      <c r="X2" s="138"/>
      <c r="Y2" s="140"/>
      <c r="Z2" s="1030"/>
      <c r="AA2" s="1030"/>
      <c r="AB2" s="136"/>
      <c r="AC2" s="136"/>
      <c r="AD2" s="136"/>
      <c r="AE2" s="136"/>
      <c r="AF2" s="136"/>
      <c r="AG2" s="136"/>
      <c r="AH2" s="136"/>
      <c r="AI2" s="136"/>
      <c r="AJ2" s="136"/>
      <c r="AK2" s="136"/>
      <c r="AL2" s="136"/>
      <c r="AM2" s="136"/>
      <c r="AN2" s="136"/>
      <c r="AO2" s="136"/>
      <c r="AP2" s="136"/>
      <c r="AQ2" s="1031" t="s">
        <v>188</v>
      </c>
      <c r="AR2" s="1031"/>
      <c r="AS2" s="1031"/>
      <c r="AT2" s="1031"/>
      <c r="AU2" s="136"/>
      <c r="AV2" s="136"/>
      <c r="AW2" s="136"/>
      <c r="AX2" s="136"/>
      <c r="AY2" s="136"/>
      <c r="AZ2" s="136"/>
      <c r="BA2" s="136"/>
      <c r="BB2" s="136"/>
      <c r="BC2" s="136"/>
      <c r="BD2" s="136"/>
      <c r="BE2" s="136"/>
      <c r="BF2" s="136"/>
    </row>
    <row r="3" spans="1:58" s="4" customFormat="1" ht="18.75" customHeight="1" thickTop="1" x14ac:dyDescent="0.4">
      <c r="A3" s="1017" t="s">
        <v>189</v>
      </c>
      <c r="B3" s="1017"/>
      <c r="C3" s="1017"/>
      <c r="D3" s="1017"/>
      <c r="E3" s="1018" t="s">
        <v>190</v>
      </c>
      <c r="F3" s="1019"/>
      <c r="G3" s="971" t="s">
        <v>191</v>
      </c>
      <c r="H3" s="971"/>
      <c r="I3" s="971"/>
      <c r="J3" s="1024" t="s">
        <v>192</v>
      </c>
      <c r="K3" s="1017" t="s">
        <v>193</v>
      </c>
      <c r="L3" s="1017"/>
      <c r="M3" s="1017"/>
      <c r="N3" s="1017" t="s">
        <v>194</v>
      </c>
      <c r="O3" s="1017"/>
      <c r="P3" s="1017" t="s">
        <v>195</v>
      </c>
      <c r="Q3" s="1017"/>
      <c r="R3" s="1017"/>
      <c r="S3" s="1017"/>
      <c r="T3" s="1017" t="s">
        <v>196</v>
      </c>
      <c r="U3" s="1017"/>
      <c r="V3" s="848" t="s">
        <v>197</v>
      </c>
      <c r="W3" s="1025"/>
      <c r="X3" s="1025"/>
      <c r="Y3" s="1025"/>
      <c r="Z3" s="142"/>
      <c r="AA3" s="143"/>
      <c r="AB3" s="143"/>
      <c r="AC3" s="144" t="s">
        <v>91</v>
      </c>
      <c r="AD3" s="1026"/>
      <c r="AE3" s="1026"/>
      <c r="AF3" s="145" t="s">
        <v>15</v>
      </c>
      <c r="AG3" s="146"/>
      <c r="AH3" s="1027" t="s">
        <v>198</v>
      </c>
      <c r="AI3" s="1027"/>
      <c r="AJ3" s="145" t="s">
        <v>199</v>
      </c>
      <c r="AK3" s="145" t="s">
        <v>200</v>
      </c>
      <c r="AL3" s="145" t="s">
        <v>201</v>
      </c>
      <c r="AM3" s="145" t="s">
        <v>199</v>
      </c>
      <c r="AN3" s="147" t="s">
        <v>202</v>
      </c>
      <c r="AO3" s="145" t="s">
        <v>203</v>
      </c>
      <c r="AP3" s="143"/>
      <c r="AQ3" s="143"/>
      <c r="AR3" s="148"/>
      <c r="AS3" s="1025" t="s">
        <v>204</v>
      </c>
      <c r="AT3" s="849"/>
      <c r="AU3" s="136"/>
      <c r="AV3" s="136"/>
      <c r="AW3" s="136"/>
      <c r="AX3" s="136"/>
      <c r="AY3" s="136"/>
      <c r="AZ3" s="136"/>
      <c r="BA3" s="136"/>
      <c r="BB3" s="136"/>
      <c r="BC3" s="136"/>
      <c r="BD3" s="136"/>
      <c r="BE3" s="136"/>
      <c r="BF3" s="136"/>
    </row>
    <row r="4" spans="1:58" s="4" customFormat="1" ht="18.75" customHeight="1" x14ac:dyDescent="0.4">
      <c r="A4" s="1017"/>
      <c r="B4" s="1017"/>
      <c r="C4" s="1017"/>
      <c r="D4" s="1017"/>
      <c r="E4" s="1020"/>
      <c r="F4" s="1021"/>
      <c r="G4" s="971"/>
      <c r="H4" s="971"/>
      <c r="I4" s="971"/>
      <c r="J4" s="1024"/>
      <c r="K4" s="1017"/>
      <c r="L4" s="1017"/>
      <c r="M4" s="1017"/>
      <c r="N4" s="1017"/>
      <c r="O4" s="1017"/>
      <c r="P4" s="1017"/>
      <c r="Q4" s="1017"/>
      <c r="R4" s="1017"/>
      <c r="S4" s="1017"/>
      <c r="T4" s="1017"/>
      <c r="U4" s="1017"/>
      <c r="V4" s="1024" t="s">
        <v>205</v>
      </c>
      <c r="W4" s="1024" t="s">
        <v>206</v>
      </c>
      <c r="X4" s="1024" t="s">
        <v>207</v>
      </c>
      <c r="Y4" s="1034" t="s">
        <v>208</v>
      </c>
      <c r="Z4" s="1035" t="s">
        <v>209</v>
      </c>
      <c r="AA4" s="997"/>
      <c r="AB4" s="997"/>
      <c r="AC4" s="997" t="s">
        <v>210</v>
      </c>
      <c r="AD4" s="997"/>
      <c r="AE4" s="997"/>
      <c r="AF4" s="997"/>
      <c r="AG4" s="997"/>
      <c r="AH4" s="997"/>
      <c r="AI4" s="997"/>
      <c r="AJ4" s="997"/>
      <c r="AK4" s="997"/>
      <c r="AL4" s="997"/>
      <c r="AM4" s="997"/>
      <c r="AN4" s="997"/>
      <c r="AO4" s="997"/>
      <c r="AP4" s="997"/>
      <c r="AQ4" s="997" t="s">
        <v>211</v>
      </c>
      <c r="AR4" s="1036"/>
      <c r="AS4" s="1032"/>
      <c r="AT4" s="851"/>
      <c r="AU4" s="136"/>
      <c r="AV4" s="136"/>
      <c r="AW4" s="136"/>
      <c r="AX4" s="136"/>
      <c r="AY4" s="136"/>
      <c r="AZ4" s="136"/>
      <c r="BA4" s="136"/>
      <c r="BB4" s="136"/>
      <c r="BC4" s="136"/>
      <c r="BD4" s="136"/>
      <c r="BE4" s="136"/>
      <c r="BF4" s="136"/>
    </row>
    <row r="5" spans="1:58" s="4" customFormat="1" ht="18.75" customHeight="1" x14ac:dyDescent="0.4">
      <c r="A5" s="1017"/>
      <c r="B5" s="1017"/>
      <c r="C5" s="1017"/>
      <c r="D5" s="1017"/>
      <c r="E5" s="1020"/>
      <c r="F5" s="1021"/>
      <c r="G5" s="971"/>
      <c r="H5" s="971"/>
      <c r="I5" s="971"/>
      <c r="J5" s="1024"/>
      <c r="K5" s="1017"/>
      <c r="L5" s="1017"/>
      <c r="M5" s="1017"/>
      <c r="N5" s="1017"/>
      <c r="O5" s="1017"/>
      <c r="P5" s="1017"/>
      <c r="Q5" s="1017"/>
      <c r="R5" s="1017"/>
      <c r="S5" s="1017"/>
      <c r="T5" s="1017"/>
      <c r="U5" s="1017"/>
      <c r="V5" s="1024"/>
      <c r="W5" s="1024"/>
      <c r="X5" s="1024"/>
      <c r="Y5" s="1034"/>
      <c r="Z5" s="1037" t="s">
        <v>212</v>
      </c>
      <c r="AA5" s="1039" t="s">
        <v>213</v>
      </c>
      <c r="AB5" s="1039"/>
      <c r="AC5" s="1040"/>
      <c r="AD5" s="1041"/>
      <c r="AE5" s="1046"/>
      <c r="AF5" s="1047"/>
      <c r="AG5" s="1046"/>
      <c r="AH5" s="1047"/>
      <c r="AI5" s="1010" t="str">
        <f>IF(SUM(AA6:AH6)=0,"",SUM(AA6:AH6))</f>
        <v/>
      </c>
      <c r="AJ5" s="1052"/>
      <c r="AK5" s="1010"/>
      <c r="AL5" s="1052"/>
      <c r="AM5" s="1010"/>
      <c r="AN5" s="1052"/>
      <c r="AO5" s="1010"/>
      <c r="AP5" s="1011"/>
      <c r="AQ5" s="997"/>
      <c r="AR5" s="1036"/>
      <c r="AS5" s="1032"/>
      <c r="AT5" s="851"/>
      <c r="AU5" s="136"/>
      <c r="AV5" s="136"/>
      <c r="AW5" s="136"/>
      <c r="AX5" s="136"/>
      <c r="AY5" s="136"/>
      <c r="AZ5" s="136"/>
      <c r="BA5" s="136"/>
      <c r="BB5" s="136"/>
      <c r="BC5" s="136"/>
      <c r="BD5" s="136"/>
      <c r="BE5" s="136"/>
      <c r="BF5" s="136"/>
    </row>
    <row r="6" spans="1:58" s="4" customFormat="1" ht="18.75" customHeight="1" x14ac:dyDescent="0.4">
      <c r="A6" s="1017"/>
      <c r="B6" s="1017"/>
      <c r="C6" s="1017"/>
      <c r="D6" s="1017"/>
      <c r="E6" s="1020"/>
      <c r="F6" s="1021"/>
      <c r="G6" s="971"/>
      <c r="H6" s="971"/>
      <c r="I6" s="971"/>
      <c r="J6" s="1024"/>
      <c r="K6" s="1017"/>
      <c r="L6" s="1017"/>
      <c r="M6" s="1017"/>
      <c r="N6" s="1017"/>
      <c r="O6" s="1017"/>
      <c r="P6" s="1017"/>
      <c r="Q6" s="1017"/>
      <c r="R6" s="1017"/>
      <c r="S6" s="1017"/>
      <c r="T6" s="1017"/>
      <c r="U6" s="1017"/>
      <c r="V6" s="1024"/>
      <c r="W6" s="1024"/>
      <c r="X6" s="1024"/>
      <c r="Y6" s="1034"/>
      <c r="Z6" s="1037"/>
      <c r="AA6" s="1039"/>
      <c r="AB6" s="1039"/>
      <c r="AC6" s="1042"/>
      <c r="AD6" s="1043"/>
      <c r="AE6" s="1048"/>
      <c r="AF6" s="1049"/>
      <c r="AG6" s="1048"/>
      <c r="AH6" s="1049"/>
      <c r="AI6" s="1012"/>
      <c r="AJ6" s="1053"/>
      <c r="AK6" s="1012"/>
      <c r="AL6" s="1053"/>
      <c r="AM6" s="1012"/>
      <c r="AN6" s="1053"/>
      <c r="AO6" s="1012"/>
      <c r="AP6" s="1013"/>
      <c r="AQ6" s="997"/>
      <c r="AR6" s="1036"/>
      <c r="AS6" s="1032"/>
      <c r="AT6" s="851"/>
      <c r="AU6" s="136"/>
      <c r="AV6" s="136"/>
      <c r="AW6" s="136"/>
      <c r="AX6" s="136"/>
      <c r="AY6" s="136"/>
      <c r="AZ6" s="136"/>
      <c r="BA6" s="136"/>
      <c r="BB6" s="136"/>
      <c r="BC6" s="136"/>
      <c r="BD6" s="136"/>
      <c r="BE6" s="136"/>
      <c r="BF6" s="136"/>
    </row>
    <row r="7" spans="1:58" s="4" customFormat="1" ht="18.75" customHeight="1" x14ac:dyDescent="0.4">
      <c r="A7" s="1017"/>
      <c r="B7" s="1017"/>
      <c r="C7" s="1017"/>
      <c r="D7" s="1017"/>
      <c r="E7" s="1022"/>
      <c r="F7" s="1023"/>
      <c r="G7" s="971"/>
      <c r="H7" s="971"/>
      <c r="I7" s="971"/>
      <c r="J7" s="1024"/>
      <c r="K7" s="1017"/>
      <c r="L7" s="1017"/>
      <c r="M7" s="1017"/>
      <c r="N7" s="1017"/>
      <c r="O7" s="1017"/>
      <c r="P7" s="1017"/>
      <c r="Q7" s="1017"/>
      <c r="R7" s="1017"/>
      <c r="S7" s="1017"/>
      <c r="T7" s="1017"/>
      <c r="U7" s="1017"/>
      <c r="V7" s="1024"/>
      <c r="W7" s="1024"/>
      <c r="X7" s="1024"/>
      <c r="Y7" s="1034"/>
      <c r="Z7" s="1038"/>
      <c r="AA7" s="1039"/>
      <c r="AB7" s="1039"/>
      <c r="AC7" s="1044"/>
      <c r="AD7" s="1045"/>
      <c r="AE7" s="1050"/>
      <c r="AF7" s="1051"/>
      <c r="AG7" s="1050"/>
      <c r="AH7" s="1051"/>
      <c r="AI7" s="1014"/>
      <c r="AJ7" s="1054"/>
      <c r="AK7" s="1014"/>
      <c r="AL7" s="1054"/>
      <c r="AM7" s="1014"/>
      <c r="AN7" s="1054"/>
      <c r="AO7" s="1014"/>
      <c r="AP7" s="1015"/>
      <c r="AQ7" s="997"/>
      <c r="AR7" s="1036"/>
      <c r="AS7" s="1033"/>
      <c r="AT7" s="853"/>
      <c r="AU7" s="136"/>
      <c r="AV7" s="136"/>
      <c r="AW7" s="136"/>
      <c r="AX7" s="136"/>
      <c r="AY7" s="136"/>
      <c r="AZ7" s="136"/>
      <c r="BA7" s="136"/>
      <c r="BB7" s="136"/>
      <c r="BC7" s="136"/>
      <c r="BD7" s="136"/>
      <c r="BE7" s="136"/>
      <c r="BF7" s="136"/>
    </row>
    <row r="8" spans="1:58" s="4" customFormat="1" ht="18.75" customHeight="1" x14ac:dyDescent="0.4">
      <c r="A8" s="1016"/>
      <c r="B8" s="1016"/>
      <c r="C8" s="1016"/>
      <c r="D8" s="1016"/>
      <c r="E8" s="981"/>
      <c r="F8" s="983"/>
      <c r="G8" s="985"/>
      <c r="H8" s="985"/>
      <c r="I8" s="985"/>
      <c r="J8" s="985"/>
      <c r="K8" s="985"/>
      <c r="L8" s="985"/>
      <c r="M8" s="985"/>
      <c r="N8" s="981"/>
      <c r="O8" s="983"/>
      <c r="P8" s="998"/>
      <c r="Q8" s="999"/>
      <c r="R8" s="999"/>
      <c r="S8" s="1000"/>
      <c r="T8" s="981"/>
      <c r="U8" s="983"/>
      <c r="V8" s="975"/>
      <c r="W8" s="975"/>
      <c r="X8" s="975"/>
      <c r="Y8" s="1004"/>
      <c r="Z8" s="1006"/>
      <c r="AA8" s="973"/>
      <c r="AB8" s="973"/>
      <c r="AC8" s="973"/>
      <c r="AD8" s="973"/>
      <c r="AE8" s="973"/>
      <c r="AF8" s="973"/>
      <c r="AG8" s="973"/>
      <c r="AH8" s="973"/>
      <c r="AI8" s="973"/>
      <c r="AJ8" s="973"/>
      <c r="AK8" s="994"/>
      <c r="AL8" s="994"/>
      <c r="AM8" s="994"/>
      <c r="AN8" s="994"/>
      <c r="AO8" s="994"/>
      <c r="AP8" s="994"/>
      <c r="AQ8" s="986" t="str">
        <f>IF(SUM(AA8:AP9)=0,"",SUM(AA8:AP9))</f>
        <v/>
      </c>
      <c r="AR8" s="987"/>
      <c r="AS8" s="990"/>
      <c r="AT8" s="991"/>
      <c r="AU8" s="136"/>
      <c r="AV8" s="136"/>
      <c r="AW8" s="136"/>
      <c r="AX8" s="136"/>
      <c r="AY8" s="136"/>
      <c r="AZ8" s="136"/>
      <c r="BA8" s="136"/>
      <c r="BB8" s="136"/>
      <c r="BC8" s="136"/>
      <c r="BD8" s="136"/>
      <c r="BE8" s="136"/>
      <c r="BF8" s="136"/>
    </row>
    <row r="9" spans="1:58" s="4" customFormat="1" ht="18.75" customHeight="1" x14ac:dyDescent="0.4">
      <c r="A9" s="979"/>
      <c r="B9" s="979"/>
      <c r="C9" s="979"/>
      <c r="D9" s="979"/>
      <c r="E9" s="982"/>
      <c r="F9" s="984"/>
      <c r="G9" s="985"/>
      <c r="H9" s="985"/>
      <c r="I9" s="985"/>
      <c r="J9" s="985"/>
      <c r="K9" s="985"/>
      <c r="L9" s="985"/>
      <c r="M9" s="985"/>
      <c r="N9" s="982"/>
      <c r="O9" s="984"/>
      <c r="P9" s="1001"/>
      <c r="Q9" s="1002"/>
      <c r="R9" s="1002"/>
      <c r="S9" s="1003"/>
      <c r="T9" s="982"/>
      <c r="U9" s="984"/>
      <c r="V9" s="976"/>
      <c r="W9" s="976"/>
      <c r="X9" s="976"/>
      <c r="Y9" s="1005"/>
      <c r="Z9" s="1006"/>
      <c r="AA9" s="973"/>
      <c r="AB9" s="973"/>
      <c r="AC9" s="973"/>
      <c r="AD9" s="973"/>
      <c r="AE9" s="973"/>
      <c r="AF9" s="973"/>
      <c r="AG9" s="973"/>
      <c r="AH9" s="973"/>
      <c r="AI9" s="973"/>
      <c r="AJ9" s="973"/>
      <c r="AK9" s="994"/>
      <c r="AL9" s="994"/>
      <c r="AM9" s="994"/>
      <c r="AN9" s="994"/>
      <c r="AO9" s="994"/>
      <c r="AP9" s="994"/>
      <c r="AQ9" s="1008"/>
      <c r="AR9" s="1009"/>
      <c r="AS9" s="992"/>
      <c r="AT9" s="993"/>
      <c r="AU9" s="136"/>
      <c r="AV9" s="136"/>
      <c r="AW9" s="136"/>
      <c r="AX9" s="136"/>
      <c r="AY9" s="136"/>
      <c r="AZ9" s="136"/>
      <c r="BA9" s="136"/>
      <c r="BB9" s="136"/>
      <c r="BC9" s="136"/>
      <c r="BD9" s="136"/>
      <c r="BE9" s="136"/>
      <c r="BF9" s="136"/>
    </row>
    <row r="10" spans="1:58" s="4" customFormat="1" ht="18.75" customHeight="1" x14ac:dyDescent="0.4">
      <c r="A10" s="979"/>
      <c r="B10" s="979"/>
      <c r="C10" s="979"/>
      <c r="D10" s="979"/>
      <c r="E10" s="981"/>
      <c r="F10" s="983"/>
      <c r="G10" s="985"/>
      <c r="H10" s="985"/>
      <c r="I10" s="985"/>
      <c r="J10" s="985"/>
      <c r="K10" s="985"/>
      <c r="L10" s="985"/>
      <c r="M10" s="985"/>
      <c r="N10" s="981"/>
      <c r="O10" s="983"/>
      <c r="P10" s="998"/>
      <c r="Q10" s="999"/>
      <c r="R10" s="999"/>
      <c r="S10" s="1000"/>
      <c r="T10" s="981"/>
      <c r="U10" s="983"/>
      <c r="V10" s="975"/>
      <c r="W10" s="975"/>
      <c r="X10" s="975"/>
      <c r="Y10" s="1004"/>
      <c r="Z10" s="1006"/>
      <c r="AA10" s="973"/>
      <c r="AB10" s="973"/>
      <c r="AC10" s="973"/>
      <c r="AD10" s="973"/>
      <c r="AE10" s="973"/>
      <c r="AF10" s="973"/>
      <c r="AG10" s="973"/>
      <c r="AH10" s="973"/>
      <c r="AI10" s="973"/>
      <c r="AJ10" s="973"/>
      <c r="AK10" s="994"/>
      <c r="AL10" s="994"/>
      <c r="AM10" s="994"/>
      <c r="AN10" s="994"/>
      <c r="AO10" s="994"/>
      <c r="AP10" s="994"/>
      <c r="AQ10" s="986" t="str">
        <f t="shared" ref="AQ10" si="0">IF(SUM(AA10:AP11)=0,"",SUM(AA10:AP11))</f>
        <v/>
      </c>
      <c r="AR10" s="987"/>
      <c r="AS10" s="990"/>
      <c r="AT10" s="991"/>
      <c r="AU10" s="136"/>
      <c r="AV10" s="136"/>
      <c r="AW10" s="136"/>
      <c r="AX10" s="136"/>
      <c r="AY10" s="136"/>
      <c r="AZ10" s="136"/>
      <c r="BA10" s="136"/>
      <c r="BB10" s="136"/>
      <c r="BC10" s="136"/>
      <c r="BD10" s="136"/>
      <c r="BE10" s="136"/>
      <c r="BF10" s="136"/>
    </row>
    <row r="11" spans="1:58" s="4" customFormat="1" ht="18.75" customHeight="1" x14ac:dyDescent="0.4">
      <c r="A11" s="979"/>
      <c r="B11" s="979"/>
      <c r="C11" s="979"/>
      <c r="D11" s="979"/>
      <c r="E11" s="982"/>
      <c r="F11" s="984"/>
      <c r="G11" s="985"/>
      <c r="H11" s="985"/>
      <c r="I11" s="985"/>
      <c r="J11" s="985"/>
      <c r="K11" s="985"/>
      <c r="L11" s="985"/>
      <c r="M11" s="985"/>
      <c r="N11" s="982"/>
      <c r="O11" s="984"/>
      <c r="P11" s="1001"/>
      <c r="Q11" s="1002"/>
      <c r="R11" s="1002"/>
      <c r="S11" s="1003"/>
      <c r="T11" s="982"/>
      <c r="U11" s="984"/>
      <c r="V11" s="976"/>
      <c r="W11" s="976"/>
      <c r="X11" s="976"/>
      <c r="Y11" s="1005"/>
      <c r="Z11" s="1006"/>
      <c r="AA11" s="973"/>
      <c r="AB11" s="973"/>
      <c r="AC11" s="973"/>
      <c r="AD11" s="973"/>
      <c r="AE11" s="973"/>
      <c r="AF11" s="973"/>
      <c r="AG11" s="973"/>
      <c r="AH11" s="973"/>
      <c r="AI11" s="973"/>
      <c r="AJ11" s="973"/>
      <c r="AK11" s="994"/>
      <c r="AL11" s="994"/>
      <c r="AM11" s="994"/>
      <c r="AN11" s="994"/>
      <c r="AO11" s="994"/>
      <c r="AP11" s="994"/>
      <c r="AQ11" s="1008"/>
      <c r="AR11" s="1009"/>
      <c r="AS11" s="992"/>
      <c r="AT11" s="993"/>
      <c r="AU11" s="136"/>
      <c r="AV11" s="136"/>
      <c r="AW11" s="136"/>
      <c r="AX11" s="136"/>
      <c r="AY11" s="136"/>
      <c r="AZ11" s="136"/>
      <c r="BA11" s="136"/>
      <c r="BB11" s="136"/>
      <c r="BC11" s="136"/>
      <c r="BD11" s="136"/>
      <c r="BE11" s="136"/>
      <c r="BF11" s="136"/>
    </row>
    <row r="12" spans="1:58" s="4" customFormat="1" ht="18.75" customHeight="1" x14ac:dyDescent="0.4">
      <c r="A12" s="979"/>
      <c r="B12" s="979"/>
      <c r="C12" s="979"/>
      <c r="D12" s="979"/>
      <c r="E12" s="981"/>
      <c r="F12" s="983"/>
      <c r="G12" s="985"/>
      <c r="H12" s="985"/>
      <c r="I12" s="985"/>
      <c r="J12" s="985"/>
      <c r="K12" s="985"/>
      <c r="L12" s="985"/>
      <c r="M12" s="985"/>
      <c r="N12" s="981"/>
      <c r="O12" s="983"/>
      <c r="P12" s="998"/>
      <c r="Q12" s="999"/>
      <c r="R12" s="999"/>
      <c r="S12" s="1000"/>
      <c r="T12" s="981"/>
      <c r="U12" s="983"/>
      <c r="V12" s="975"/>
      <c r="W12" s="975"/>
      <c r="X12" s="975"/>
      <c r="Y12" s="1004"/>
      <c r="Z12" s="1006"/>
      <c r="AA12" s="973"/>
      <c r="AB12" s="973"/>
      <c r="AC12" s="973"/>
      <c r="AD12" s="973"/>
      <c r="AE12" s="973"/>
      <c r="AF12" s="973"/>
      <c r="AG12" s="973"/>
      <c r="AH12" s="973"/>
      <c r="AI12" s="973"/>
      <c r="AJ12" s="973"/>
      <c r="AK12" s="994"/>
      <c r="AL12" s="994"/>
      <c r="AM12" s="994"/>
      <c r="AN12" s="994"/>
      <c r="AO12" s="994"/>
      <c r="AP12" s="994"/>
      <c r="AQ12" s="986" t="str">
        <f t="shared" ref="AQ12" si="1">IF(SUM(AA12:AP13)=0,"",SUM(AA12:AP13))</f>
        <v/>
      </c>
      <c r="AR12" s="987"/>
      <c r="AS12" s="990"/>
      <c r="AT12" s="991"/>
      <c r="AU12" s="136"/>
      <c r="AV12" s="136"/>
      <c r="AW12" s="136"/>
      <c r="AX12" s="136"/>
      <c r="AY12" s="136"/>
      <c r="AZ12" s="136"/>
      <c r="BA12" s="136"/>
      <c r="BB12" s="136"/>
      <c r="BC12" s="136"/>
      <c r="BD12" s="136"/>
      <c r="BE12" s="136"/>
      <c r="BF12" s="136"/>
    </row>
    <row r="13" spans="1:58" s="4" customFormat="1" ht="18.75" customHeight="1" x14ac:dyDescent="0.4">
      <c r="A13" s="979"/>
      <c r="B13" s="979"/>
      <c r="C13" s="979"/>
      <c r="D13" s="979"/>
      <c r="E13" s="982"/>
      <c r="F13" s="984"/>
      <c r="G13" s="985"/>
      <c r="H13" s="985"/>
      <c r="I13" s="985"/>
      <c r="J13" s="985"/>
      <c r="K13" s="985"/>
      <c r="L13" s="985"/>
      <c r="M13" s="985"/>
      <c r="N13" s="982"/>
      <c r="O13" s="984"/>
      <c r="P13" s="1001"/>
      <c r="Q13" s="1002"/>
      <c r="R13" s="1002"/>
      <c r="S13" s="1003"/>
      <c r="T13" s="982"/>
      <c r="U13" s="984"/>
      <c r="V13" s="976"/>
      <c r="W13" s="976"/>
      <c r="X13" s="976"/>
      <c r="Y13" s="1005"/>
      <c r="Z13" s="1006"/>
      <c r="AA13" s="973"/>
      <c r="AB13" s="973"/>
      <c r="AC13" s="973"/>
      <c r="AD13" s="973"/>
      <c r="AE13" s="973"/>
      <c r="AF13" s="973"/>
      <c r="AG13" s="973"/>
      <c r="AH13" s="973"/>
      <c r="AI13" s="973"/>
      <c r="AJ13" s="973"/>
      <c r="AK13" s="994"/>
      <c r="AL13" s="994"/>
      <c r="AM13" s="994"/>
      <c r="AN13" s="994"/>
      <c r="AO13" s="994"/>
      <c r="AP13" s="994"/>
      <c r="AQ13" s="1008"/>
      <c r="AR13" s="1009"/>
      <c r="AS13" s="992"/>
      <c r="AT13" s="993"/>
      <c r="AU13" s="136"/>
      <c r="AV13" s="136"/>
      <c r="AW13" s="136"/>
      <c r="AX13" s="136"/>
      <c r="AY13" s="136"/>
      <c r="AZ13" s="136"/>
      <c r="BA13" s="136"/>
      <c r="BB13" s="136"/>
      <c r="BC13" s="136"/>
      <c r="BD13" s="136"/>
      <c r="BE13" s="136"/>
      <c r="BF13" s="136"/>
    </row>
    <row r="14" spans="1:58" s="4" customFormat="1" ht="18.75" customHeight="1" x14ac:dyDescent="0.4">
      <c r="A14" s="979"/>
      <c r="B14" s="979"/>
      <c r="C14" s="979"/>
      <c r="D14" s="979"/>
      <c r="E14" s="981"/>
      <c r="F14" s="983"/>
      <c r="G14" s="985"/>
      <c r="H14" s="985"/>
      <c r="I14" s="985"/>
      <c r="J14" s="985"/>
      <c r="K14" s="985"/>
      <c r="L14" s="985"/>
      <c r="M14" s="985"/>
      <c r="N14" s="981"/>
      <c r="O14" s="983"/>
      <c r="P14" s="998"/>
      <c r="Q14" s="999"/>
      <c r="R14" s="999"/>
      <c r="S14" s="1000"/>
      <c r="T14" s="981"/>
      <c r="U14" s="983"/>
      <c r="V14" s="975"/>
      <c r="W14" s="975"/>
      <c r="X14" s="975"/>
      <c r="Y14" s="1004"/>
      <c r="Z14" s="1006"/>
      <c r="AA14" s="973"/>
      <c r="AB14" s="973"/>
      <c r="AC14" s="973"/>
      <c r="AD14" s="973"/>
      <c r="AE14" s="973"/>
      <c r="AF14" s="973"/>
      <c r="AG14" s="973"/>
      <c r="AH14" s="973"/>
      <c r="AI14" s="973"/>
      <c r="AJ14" s="973"/>
      <c r="AK14" s="994"/>
      <c r="AL14" s="994"/>
      <c r="AM14" s="994"/>
      <c r="AN14" s="994"/>
      <c r="AO14" s="994"/>
      <c r="AP14" s="994"/>
      <c r="AQ14" s="986" t="str">
        <f t="shared" ref="AQ14" si="2">IF(SUM(AA14:AP15)=0,"",SUM(AA14:AP15))</f>
        <v/>
      </c>
      <c r="AR14" s="987"/>
      <c r="AS14" s="990"/>
      <c r="AT14" s="991"/>
      <c r="AU14" s="136"/>
      <c r="AV14" s="136"/>
      <c r="AW14" s="136"/>
      <c r="AX14" s="136"/>
      <c r="AY14" s="136"/>
      <c r="AZ14" s="136"/>
      <c r="BA14" s="136"/>
      <c r="BB14" s="136"/>
      <c r="BC14" s="136"/>
      <c r="BD14" s="136"/>
      <c r="BE14" s="136"/>
      <c r="BF14" s="136"/>
    </row>
    <row r="15" spans="1:58" s="4" customFormat="1" ht="18.75" customHeight="1" x14ac:dyDescent="0.4">
      <c r="A15" s="979"/>
      <c r="B15" s="979"/>
      <c r="C15" s="979"/>
      <c r="D15" s="979"/>
      <c r="E15" s="982"/>
      <c r="F15" s="984"/>
      <c r="G15" s="985"/>
      <c r="H15" s="985"/>
      <c r="I15" s="985"/>
      <c r="J15" s="985"/>
      <c r="K15" s="985"/>
      <c r="L15" s="985"/>
      <c r="M15" s="985"/>
      <c r="N15" s="982"/>
      <c r="O15" s="984"/>
      <c r="P15" s="1001"/>
      <c r="Q15" s="1002"/>
      <c r="R15" s="1002"/>
      <c r="S15" s="1003"/>
      <c r="T15" s="982"/>
      <c r="U15" s="984"/>
      <c r="V15" s="976"/>
      <c r="W15" s="976"/>
      <c r="X15" s="976"/>
      <c r="Y15" s="1005"/>
      <c r="Z15" s="1006"/>
      <c r="AA15" s="973"/>
      <c r="AB15" s="973"/>
      <c r="AC15" s="973"/>
      <c r="AD15" s="973"/>
      <c r="AE15" s="973"/>
      <c r="AF15" s="973"/>
      <c r="AG15" s="973"/>
      <c r="AH15" s="973"/>
      <c r="AI15" s="973"/>
      <c r="AJ15" s="973"/>
      <c r="AK15" s="994"/>
      <c r="AL15" s="994"/>
      <c r="AM15" s="994"/>
      <c r="AN15" s="994"/>
      <c r="AO15" s="994"/>
      <c r="AP15" s="994"/>
      <c r="AQ15" s="1008"/>
      <c r="AR15" s="1009"/>
      <c r="AS15" s="992"/>
      <c r="AT15" s="993"/>
      <c r="AU15" s="136"/>
      <c r="AV15" s="136"/>
      <c r="AW15" s="136"/>
      <c r="AX15" s="136"/>
      <c r="AY15" s="136"/>
      <c r="AZ15" s="136"/>
      <c r="BA15" s="136"/>
      <c r="BB15" s="136"/>
      <c r="BC15" s="136"/>
      <c r="BD15" s="136"/>
      <c r="BE15" s="136"/>
      <c r="BF15" s="136"/>
    </row>
    <row r="16" spans="1:58" s="4" customFormat="1" ht="18.75" customHeight="1" x14ac:dyDescent="0.4">
      <c r="A16" s="979"/>
      <c r="B16" s="979"/>
      <c r="C16" s="979"/>
      <c r="D16" s="979"/>
      <c r="E16" s="981"/>
      <c r="F16" s="983"/>
      <c r="G16" s="985"/>
      <c r="H16" s="985"/>
      <c r="I16" s="985"/>
      <c r="J16" s="985"/>
      <c r="K16" s="985"/>
      <c r="L16" s="985"/>
      <c r="M16" s="985"/>
      <c r="N16" s="981"/>
      <c r="O16" s="983"/>
      <c r="P16" s="998"/>
      <c r="Q16" s="999"/>
      <c r="R16" s="999"/>
      <c r="S16" s="1000"/>
      <c r="T16" s="981"/>
      <c r="U16" s="983"/>
      <c r="V16" s="975"/>
      <c r="W16" s="975"/>
      <c r="X16" s="975"/>
      <c r="Y16" s="1004"/>
      <c r="Z16" s="1006"/>
      <c r="AA16" s="973"/>
      <c r="AB16" s="973"/>
      <c r="AC16" s="973"/>
      <c r="AD16" s="973"/>
      <c r="AE16" s="973"/>
      <c r="AF16" s="973"/>
      <c r="AG16" s="973"/>
      <c r="AH16" s="973"/>
      <c r="AI16" s="973"/>
      <c r="AJ16" s="973"/>
      <c r="AK16" s="994"/>
      <c r="AL16" s="994"/>
      <c r="AM16" s="994"/>
      <c r="AN16" s="994"/>
      <c r="AO16" s="994"/>
      <c r="AP16" s="994"/>
      <c r="AQ16" s="986" t="str">
        <f t="shared" ref="AQ16" si="3">IF(SUM(AA16:AP17)=0,"",SUM(AA16:AP17))</f>
        <v/>
      </c>
      <c r="AR16" s="987"/>
      <c r="AS16" s="990"/>
      <c r="AT16" s="991"/>
      <c r="AU16" s="136"/>
      <c r="AV16" s="136"/>
      <c r="AW16" s="136"/>
      <c r="AX16" s="136"/>
      <c r="AY16" s="136"/>
      <c r="AZ16" s="136"/>
      <c r="BA16" s="136"/>
      <c r="BB16" s="136"/>
      <c r="BC16" s="136"/>
      <c r="BD16" s="136"/>
      <c r="BE16" s="136"/>
      <c r="BF16" s="136"/>
    </row>
    <row r="17" spans="1:58" s="4" customFormat="1" ht="18.75" customHeight="1" x14ac:dyDescent="0.4">
      <c r="A17" s="979"/>
      <c r="B17" s="979"/>
      <c r="C17" s="979"/>
      <c r="D17" s="979"/>
      <c r="E17" s="982"/>
      <c r="F17" s="984"/>
      <c r="G17" s="985"/>
      <c r="H17" s="985"/>
      <c r="I17" s="985"/>
      <c r="J17" s="985"/>
      <c r="K17" s="985"/>
      <c r="L17" s="985"/>
      <c r="M17" s="985"/>
      <c r="N17" s="982"/>
      <c r="O17" s="984"/>
      <c r="P17" s="1001"/>
      <c r="Q17" s="1002"/>
      <c r="R17" s="1002"/>
      <c r="S17" s="1003"/>
      <c r="T17" s="982"/>
      <c r="U17" s="984"/>
      <c r="V17" s="976"/>
      <c r="W17" s="976"/>
      <c r="X17" s="976"/>
      <c r="Y17" s="1005"/>
      <c r="Z17" s="1006"/>
      <c r="AA17" s="973"/>
      <c r="AB17" s="973"/>
      <c r="AC17" s="973"/>
      <c r="AD17" s="973"/>
      <c r="AE17" s="973"/>
      <c r="AF17" s="973"/>
      <c r="AG17" s="973"/>
      <c r="AH17" s="973"/>
      <c r="AI17" s="973"/>
      <c r="AJ17" s="973"/>
      <c r="AK17" s="994"/>
      <c r="AL17" s="994"/>
      <c r="AM17" s="994"/>
      <c r="AN17" s="994"/>
      <c r="AO17" s="994"/>
      <c r="AP17" s="994"/>
      <c r="AQ17" s="1008"/>
      <c r="AR17" s="1009"/>
      <c r="AS17" s="992"/>
      <c r="AT17" s="993"/>
      <c r="AU17" s="136"/>
      <c r="AV17" s="136"/>
      <c r="AW17" s="136"/>
      <c r="AX17" s="136"/>
      <c r="AY17" s="136"/>
      <c r="AZ17" s="136"/>
      <c r="BA17" s="136"/>
      <c r="BB17" s="136"/>
      <c r="BC17" s="136"/>
      <c r="BD17" s="136"/>
      <c r="BE17" s="136"/>
      <c r="BF17" s="136"/>
    </row>
    <row r="18" spans="1:58" s="4" customFormat="1" ht="18.75" customHeight="1" x14ac:dyDescent="0.4">
      <c r="A18" s="979"/>
      <c r="B18" s="979"/>
      <c r="C18" s="979"/>
      <c r="D18" s="979"/>
      <c r="E18" s="981"/>
      <c r="F18" s="983"/>
      <c r="G18" s="985"/>
      <c r="H18" s="985"/>
      <c r="I18" s="985"/>
      <c r="J18" s="985"/>
      <c r="K18" s="985"/>
      <c r="L18" s="985"/>
      <c r="M18" s="985"/>
      <c r="N18" s="981"/>
      <c r="O18" s="983"/>
      <c r="P18" s="998"/>
      <c r="Q18" s="999"/>
      <c r="R18" s="999"/>
      <c r="S18" s="1000"/>
      <c r="T18" s="981"/>
      <c r="U18" s="983"/>
      <c r="V18" s="975"/>
      <c r="W18" s="975"/>
      <c r="X18" s="975"/>
      <c r="Y18" s="1004"/>
      <c r="Z18" s="1006"/>
      <c r="AA18" s="973"/>
      <c r="AB18" s="973"/>
      <c r="AC18" s="973"/>
      <c r="AD18" s="973"/>
      <c r="AE18" s="973"/>
      <c r="AF18" s="973"/>
      <c r="AG18" s="973"/>
      <c r="AH18" s="973"/>
      <c r="AI18" s="973"/>
      <c r="AJ18" s="973"/>
      <c r="AK18" s="994"/>
      <c r="AL18" s="994"/>
      <c r="AM18" s="994"/>
      <c r="AN18" s="994"/>
      <c r="AO18" s="994"/>
      <c r="AP18" s="994"/>
      <c r="AQ18" s="986" t="str">
        <f t="shared" ref="AQ18" si="4">IF(SUM(AA18:AP19)=0,"",SUM(AA18:AP19))</f>
        <v/>
      </c>
      <c r="AR18" s="987"/>
      <c r="AS18" s="990"/>
      <c r="AT18" s="991"/>
      <c r="AU18" s="136"/>
      <c r="AV18" s="136"/>
      <c r="AW18" s="136"/>
      <c r="AX18" s="136"/>
      <c r="AY18" s="136"/>
      <c r="AZ18" s="136"/>
      <c r="BA18" s="136"/>
      <c r="BB18" s="136"/>
      <c r="BC18" s="136"/>
      <c r="BD18" s="136"/>
      <c r="BE18" s="136"/>
      <c r="BF18" s="136"/>
    </row>
    <row r="19" spans="1:58" s="4" customFormat="1" ht="18.75" customHeight="1" x14ac:dyDescent="0.4">
      <c r="A19" s="979"/>
      <c r="B19" s="979"/>
      <c r="C19" s="979"/>
      <c r="D19" s="979"/>
      <c r="E19" s="982"/>
      <c r="F19" s="984"/>
      <c r="G19" s="985"/>
      <c r="H19" s="985"/>
      <c r="I19" s="985"/>
      <c r="J19" s="985"/>
      <c r="K19" s="985"/>
      <c r="L19" s="985"/>
      <c r="M19" s="985"/>
      <c r="N19" s="982"/>
      <c r="O19" s="984"/>
      <c r="P19" s="1001"/>
      <c r="Q19" s="1002"/>
      <c r="R19" s="1002"/>
      <c r="S19" s="1003"/>
      <c r="T19" s="982"/>
      <c r="U19" s="984"/>
      <c r="V19" s="976"/>
      <c r="W19" s="976"/>
      <c r="X19" s="976"/>
      <c r="Y19" s="1005"/>
      <c r="Z19" s="1006"/>
      <c r="AA19" s="973"/>
      <c r="AB19" s="973"/>
      <c r="AC19" s="973"/>
      <c r="AD19" s="973"/>
      <c r="AE19" s="973"/>
      <c r="AF19" s="973"/>
      <c r="AG19" s="973"/>
      <c r="AH19" s="973"/>
      <c r="AI19" s="973"/>
      <c r="AJ19" s="973"/>
      <c r="AK19" s="994"/>
      <c r="AL19" s="994"/>
      <c r="AM19" s="994"/>
      <c r="AN19" s="994"/>
      <c r="AO19" s="994"/>
      <c r="AP19" s="994"/>
      <c r="AQ19" s="1008"/>
      <c r="AR19" s="1009"/>
      <c r="AS19" s="992"/>
      <c r="AT19" s="993"/>
      <c r="AU19" s="136"/>
      <c r="AV19" s="136"/>
      <c r="AW19" s="136"/>
      <c r="AX19" s="136"/>
      <c r="AY19" s="136"/>
      <c r="AZ19" s="136"/>
      <c r="BA19" s="136"/>
      <c r="BB19" s="136"/>
      <c r="BC19" s="136"/>
      <c r="BD19" s="136"/>
      <c r="BE19" s="136"/>
      <c r="BF19" s="136"/>
    </row>
    <row r="20" spans="1:58" s="4" customFormat="1" ht="18.75" customHeight="1" x14ac:dyDescent="0.4">
      <c r="A20" s="979"/>
      <c r="B20" s="979"/>
      <c r="C20" s="979"/>
      <c r="D20" s="979"/>
      <c r="E20" s="981"/>
      <c r="F20" s="983"/>
      <c r="G20" s="985"/>
      <c r="H20" s="985"/>
      <c r="I20" s="985"/>
      <c r="J20" s="985"/>
      <c r="K20" s="985"/>
      <c r="L20" s="985"/>
      <c r="M20" s="985"/>
      <c r="N20" s="1004"/>
      <c r="O20" s="983"/>
      <c r="P20" s="998"/>
      <c r="Q20" s="999"/>
      <c r="R20" s="999"/>
      <c r="S20" s="1000"/>
      <c r="T20" s="1004"/>
      <c r="U20" s="983"/>
      <c r="V20" s="975"/>
      <c r="W20" s="975"/>
      <c r="X20" s="975"/>
      <c r="Y20" s="1004"/>
      <c r="Z20" s="1006"/>
      <c r="AA20" s="973"/>
      <c r="AB20" s="973"/>
      <c r="AC20" s="973"/>
      <c r="AD20" s="973"/>
      <c r="AE20" s="973"/>
      <c r="AF20" s="973"/>
      <c r="AG20" s="973"/>
      <c r="AH20" s="973"/>
      <c r="AI20" s="973"/>
      <c r="AJ20" s="973"/>
      <c r="AK20" s="994"/>
      <c r="AL20" s="994"/>
      <c r="AM20" s="994"/>
      <c r="AN20" s="994"/>
      <c r="AO20" s="994"/>
      <c r="AP20" s="994"/>
      <c r="AQ20" s="986" t="str">
        <f t="shared" ref="AQ20" si="5">IF(SUM(AA20:AP21)=0,"",SUM(AA20:AP21))</f>
        <v/>
      </c>
      <c r="AR20" s="987"/>
      <c r="AS20" s="990"/>
      <c r="AT20" s="991"/>
      <c r="AU20" s="136"/>
      <c r="AV20" s="136"/>
      <c r="AW20" s="136"/>
      <c r="AX20" s="136"/>
      <c r="AY20" s="136"/>
      <c r="AZ20" s="136"/>
      <c r="BA20" s="136"/>
      <c r="BB20" s="136"/>
      <c r="BC20" s="136"/>
      <c r="BD20" s="136"/>
      <c r="BE20" s="136"/>
      <c r="BF20" s="136"/>
    </row>
    <row r="21" spans="1:58" s="4" customFormat="1" ht="18.75" customHeight="1" x14ac:dyDescent="0.4">
      <c r="A21" s="979"/>
      <c r="B21" s="979"/>
      <c r="C21" s="979"/>
      <c r="D21" s="979"/>
      <c r="E21" s="982"/>
      <c r="F21" s="984"/>
      <c r="G21" s="985"/>
      <c r="H21" s="985"/>
      <c r="I21" s="985"/>
      <c r="J21" s="985"/>
      <c r="K21" s="985"/>
      <c r="L21" s="985"/>
      <c r="M21" s="985"/>
      <c r="N21" s="1005"/>
      <c r="O21" s="984"/>
      <c r="P21" s="1001"/>
      <c r="Q21" s="1002"/>
      <c r="R21" s="1002"/>
      <c r="S21" s="1003"/>
      <c r="T21" s="1005"/>
      <c r="U21" s="984"/>
      <c r="V21" s="976"/>
      <c r="W21" s="976"/>
      <c r="X21" s="976"/>
      <c r="Y21" s="1005"/>
      <c r="Z21" s="1006"/>
      <c r="AA21" s="973"/>
      <c r="AB21" s="973"/>
      <c r="AC21" s="973"/>
      <c r="AD21" s="973"/>
      <c r="AE21" s="973"/>
      <c r="AF21" s="973"/>
      <c r="AG21" s="973"/>
      <c r="AH21" s="973"/>
      <c r="AI21" s="973"/>
      <c r="AJ21" s="973"/>
      <c r="AK21" s="994"/>
      <c r="AL21" s="994"/>
      <c r="AM21" s="994"/>
      <c r="AN21" s="994"/>
      <c r="AO21" s="994"/>
      <c r="AP21" s="994"/>
      <c r="AQ21" s="1008"/>
      <c r="AR21" s="1009"/>
      <c r="AS21" s="992"/>
      <c r="AT21" s="993"/>
      <c r="AU21" s="136"/>
      <c r="AV21" s="136"/>
      <c r="AW21" s="136"/>
      <c r="AX21" s="136"/>
      <c r="AY21" s="136"/>
      <c r="AZ21" s="136"/>
      <c r="BA21" s="136"/>
      <c r="BB21" s="136"/>
      <c r="BC21" s="136"/>
      <c r="BD21" s="136"/>
      <c r="BE21" s="136"/>
      <c r="BF21" s="136"/>
    </row>
    <row r="22" spans="1:58" s="4" customFormat="1" ht="18.75" customHeight="1" x14ac:dyDescent="0.4">
      <c r="A22" s="979"/>
      <c r="B22" s="979"/>
      <c r="C22" s="979"/>
      <c r="D22" s="979"/>
      <c r="E22" s="981"/>
      <c r="F22" s="983"/>
      <c r="G22" s="985"/>
      <c r="H22" s="985"/>
      <c r="I22" s="985"/>
      <c r="J22" s="985"/>
      <c r="K22" s="985"/>
      <c r="L22" s="985"/>
      <c r="M22" s="985"/>
      <c r="N22" s="1004"/>
      <c r="O22" s="983"/>
      <c r="P22" s="998"/>
      <c r="Q22" s="999"/>
      <c r="R22" s="999"/>
      <c r="S22" s="1000"/>
      <c r="T22" s="1004"/>
      <c r="U22" s="983"/>
      <c r="V22" s="975"/>
      <c r="W22" s="975"/>
      <c r="X22" s="975"/>
      <c r="Y22" s="1004"/>
      <c r="Z22" s="1006"/>
      <c r="AA22" s="973"/>
      <c r="AB22" s="973"/>
      <c r="AC22" s="973"/>
      <c r="AD22" s="973"/>
      <c r="AE22" s="973"/>
      <c r="AF22" s="973"/>
      <c r="AG22" s="973"/>
      <c r="AH22" s="973"/>
      <c r="AI22" s="973"/>
      <c r="AJ22" s="973"/>
      <c r="AK22" s="994"/>
      <c r="AL22" s="994"/>
      <c r="AM22" s="994"/>
      <c r="AN22" s="994"/>
      <c r="AO22" s="994"/>
      <c r="AP22" s="994"/>
      <c r="AQ22" s="986" t="str">
        <f t="shared" ref="AQ22" si="6">IF(SUM(AA22:AP23)=0,"",SUM(AA22:AP23))</f>
        <v/>
      </c>
      <c r="AR22" s="987"/>
      <c r="AS22" s="990"/>
      <c r="AT22" s="991"/>
      <c r="AU22" s="136"/>
      <c r="AV22" s="136"/>
      <c r="AW22" s="136"/>
      <c r="AX22" s="136"/>
      <c r="AY22" s="136"/>
      <c r="AZ22" s="136"/>
      <c r="BA22" s="136"/>
      <c r="BB22" s="136"/>
      <c r="BC22" s="136"/>
      <c r="BD22" s="136"/>
      <c r="BE22" s="136"/>
      <c r="BF22" s="136"/>
    </row>
    <row r="23" spans="1:58" s="4" customFormat="1" ht="18.75" customHeight="1" x14ac:dyDescent="0.4">
      <c r="A23" s="979"/>
      <c r="B23" s="979"/>
      <c r="C23" s="979"/>
      <c r="D23" s="979"/>
      <c r="E23" s="982"/>
      <c r="F23" s="984"/>
      <c r="G23" s="985"/>
      <c r="H23" s="985"/>
      <c r="I23" s="985"/>
      <c r="J23" s="985"/>
      <c r="K23" s="985"/>
      <c r="L23" s="985"/>
      <c r="M23" s="985"/>
      <c r="N23" s="1005"/>
      <c r="O23" s="984"/>
      <c r="P23" s="1001"/>
      <c r="Q23" s="1002"/>
      <c r="R23" s="1002"/>
      <c r="S23" s="1003"/>
      <c r="T23" s="1005"/>
      <c r="U23" s="984"/>
      <c r="V23" s="976"/>
      <c r="W23" s="976"/>
      <c r="X23" s="976"/>
      <c r="Y23" s="1005"/>
      <c r="Z23" s="1006"/>
      <c r="AA23" s="973"/>
      <c r="AB23" s="973"/>
      <c r="AC23" s="973"/>
      <c r="AD23" s="973"/>
      <c r="AE23" s="973"/>
      <c r="AF23" s="973"/>
      <c r="AG23" s="973"/>
      <c r="AH23" s="973"/>
      <c r="AI23" s="973"/>
      <c r="AJ23" s="973"/>
      <c r="AK23" s="994"/>
      <c r="AL23" s="994"/>
      <c r="AM23" s="994"/>
      <c r="AN23" s="994"/>
      <c r="AO23" s="994"/>
      <c r="AP23" s="994"/>
      <c r="AQ23" s="1008"/>
      <c r="AR23" s="1009"/>
      <c r="AS23" s="992"/>
      <c r="AT23" s="993"/>
      <c r="AU23" s="136"/>
      <c r="AV23" s="136"/>
      <c r="AW23" s="136"/>
      <c r="AX23" s="136"/>
      <c r="AY23" s="136"/>
      <c r="AZ23" s="136"/>
      <c r="BA23" s="136"/>
      <c r="BB23" s="136"/>
      <c r="BC23" s="136"/>
      <c r="BD23" s="136"/>
      <c r="BE23" s="136"/>
      <c r="BF23" s="136"/>
    </row>
    <row r="24" spans="1:58" s="4" customFormat="1" ht="18.75" customHeight="1" x14ac:dyDescent="0.4">
      <c r="A24" s="979"/>
      <c r="B24" s="979"/>
      <c r="C24" s="979"/>
      <c r="D24" s="979"/>
      <c r="E24" s="981"/>
      <c r="F24" s="983"/>
      <c r="G24" s="985"/>
      <c r="H24" s="985"/>
      <c r="I24" s="985"/>
      <c r="J24" s="985"/>
      <c r="K24" s="985"/>
      <c r="L24" s="985"/>
      <c r="M24" s="985"/>
      <c r="N24" s="1004"/>
      <c r="O24" s="983"/>
      <c r="P24" s="998"/>
      <c r="Q24" s="999"/>
      <c r="R24" s="999"/>
      <c r="S24" s="1000"/>
      <c r="T24" s="1004"/>
      <c r="U24" s="983"/>
      <c r="V24" s="975"/>
      <c r="W24" s="975"/>
      <c r="X24" s="975"/>
      <c r="Y24" s="1004"/>
      <c r="Z24" s="1006"/>
      <c r="AA24" s="973"/>
      <c r="AB24" s="973"/>
      <c r="AC24" s="973"/>
      <c r="AD24" s="973"/>
      <c r="AE24" s="973"/>
      <c r="AF24" s="973"/>
      <c r="AG24" s="973"/>
      <c r="AH24" s="973"/>
      <c r="AI24" s="973"/>
      <c r="AJ24" s="973"/>
      <c r="AK24" s="994"/>
      <c r="AL24" s="994"/>
      <c r="AM24" s="994"/>
      <c r="AN24" s="994"/>
      <c r="AO24" s="994"/>
      <c r="AP24" s="994"/>
      <c r="AQ24" s="986" t="str">
        <f t="shared" ref="AQ24" si="7">IF(SUM(AA24:AP25)=0,"",SUM(AA24:AP25))</f>
        <v/>
      </c>
      <c r="AR24" s="987"/>
      <c r="AS24" s="990"/>
      <c r="AT24" s="991"/>
      <c r="AU24" s="136"/>
      <c r="AV24" s="136"/>
      <c r="AW24" s="136"/>
      <c r="AX24" s="136"/>
      <c r="AY24" s="136"/>
      <c r="AZ24" s="136"/>
      <c r="BA24" s="136"/>
      <c r="BB24" s="136"/>
      <c r="BC24" s="136"/>
      <c r="BD24" s="136"/>
      <c r="BE24" s="136"/>
      <c r="BF24" s="136"/>
    </row>
    <row r="25" spans="1:58" s="4" customFormat="1" ht="18.75" customHeight="1" x14ac:dyDescent="0.4">
      <c r="A25" s="979"/>
      <c r="B25" s="979"/>
      <c r="C25" s="979"/>
      <c r="D25" s="979"/>
      <c r="E25" s="982"/>
      <c r="F25" s="984"/>
      <c r="G25" s="985"/>
      <c r="H25" s="985"/>
      <c r="I25" s="985"/>
      <c r="J25" s="985"/>
      <c r="K25" s="985"/>
      <c r="L25" s="985"/>
      <c r="M25" s="985"/>
      <c r="N25" s="1005"/>
      <c r="O25" s="984"/>
      <c r="P25" s="1001"/>
      <c r="Q25" s="1002"/>
      <c r="R25" s="1002"/>
      <c r="S25" s="1003"/>
      <c r="T25" s="1005"/>
      <c r="U25" s="984"/>
      <c r="V25" s="976"/>
      <c r="W25" s="976"/>
      <c r="X25" s="976"/>
      <c r="Y25" s="1005"/>
      <c r="Z25" s="1006"/>
      <c r="AA25" s="973"/>
      <c r="AB25" s="973"/>
      <c r="AC25" s="973"/>
      <c r="AD25" s="973"/>
      <c r="AE25" s="973"/>
      <c r="AF25" s="973"/>
      <c r="AG25" s="973"/>
      <c r="AH25" s="973"/>
      <c r="AI25" s="973"/>
      <c r="AJ25" s="973"/>
      <c r="AK25" s="994"/>
      <c r="AL25" s="994"/>
      <c r="AM25" s="994"/>
      <c r="AN25" s="994"/>
      <c r="AO25" s="994"/>
      <c r="AP25" s="994"/>
      <c r="AQ25" s="1008"/>
      <c r="AR25" s="1009"/>
      <c r="AS25" s="992"/>
      <c r="AT25" s="993"/>
      <c r="AU25" s="136"/>
      <c r="AV25" s="136"/>
      <c r="AW25" s="136"/>
      <c r="AX25" s="136"/>
      <c r="AY25" s="136"/>
      <c r="AZ25" s="136"/>
      <c r="BA25" s="136"/>
      <c r="BB25" s="136"/>
      <c r="BC25" s="136"/>
      <c r="BD25" s="136"/>
      <c r="BE25" s="136"/>
      <c r="BF25" s="136"/>
    </row>
    <row r="26" spans="1:58" s="4" customFormat="1" ht="18.75" customHeight="1" x14ac:dyDescent="0.4">
      <c r="A26" s="979"/>
      <c r="B26" s="979"/>
      <c r="C26" s="979"/>
      <c r="D26" s="979"/>
      <c r="E26" s="981"/>
      <c r="F26" s="983"/>
      <c r="G26" s="985"/>
      <c r="H26" s="985"/>
      <c r="I26" s="985"/>
      <c r="J26" s="985"/>
      <c r="K26" s="985"/>
      <c r="L26" s="985"/>
      <c r="M26" s="985"/>
      <c r="N26" s="1004"/>
      <c r="O26" s="983"/>
      <c r="P26" s="998"/>
      <c r="Q26" s="999"/>
      <c r="R26" s="999"/>
      <c r="S26" s="1000"/>
      <c r="T26" s="1004"/>
      <c r="U26" s="983"/>
      <c r="V26" s="975"/>
      <c r="W26" s="975"/>
      <c r="X26" s="975"/>
      <c r="Y26" s="1004"/>
      <c r="Z26" s="1006"/>
      <c r="AA26" s="973"/>
      <c r="AB26" s="973"/>
      <c r="AC26" s="973"/>
      <c r="AD26" s="973"/>
      <c r="AE26" s="973"/>
      <c r="AF26" s="973"/>
      <c r="AG26" s="973"/>
      <c r="AH26" s="973"/>
      <c r="AI26" s="973"/>
      <c r="AJ26" s="973"/>
      <c r="AK26" s="994"/>
      <c r="AL26" s="994"/>
      <c r="AM26" s="994"/>
      <c r="AN26" s="994"/>
      <c r="AO26" s="994"/>
      <c r="AP26" s="994"/>
      <c r="AQ26" s="986" t="str">
        <f t="shared" ref="AQ26" si="8">IF(SUM(AA26:AP27)=0,"",SUM(AA26:AP27))</f>
        <v/>
      </c>
      <c r="AR26" s="987"/>
      <c r="AS26" s="990"/>
      <c r="AT26" s="991"/>
      <c r="AU26" s="136"/>
      <c r="AV26" s="136"/>
      <c r="AW26" s="136"/>
      <c r="AX26" s="136"/>
      <c r="AY26" s="136"/>
      <c r="AZ26" s="136"/>
      <c r="BA26" s="136"/>
      <c r="BB26" s="136"/>
      <c r="BC26" s="136"/>
      <c r="BD26" s="136"/>
      <c r="BE26" s="136"/>
      <c r="BF26" s="136"/>
    </row>
    <row r="27" spans="1:58" s="4" customFormat="1" ht="18.75" customHeight="1" x14ac:dyDescent="0.4">
      <c r="A27" s="979"/>
      <c r="B27" s="979"/>
      <c r="C27" s="979"/>
      <c r="D27" s="979"/>
      <c r="E27" s="982"/>
      <c r="F27" s="984"/>
      <c r="G27" s="985"/>
      <c r="H27" s="985"/>
      <c r="I27" s="985"/>
      <c r="J27" s="985"/>
      <c r="K27" s="985"/>
      <c r="L27" s="985"/>
      <c r="M27" s="985"/>
      <c r="N27" s="1005"/>
      <c r="O27" s="984"/>
      <c r="P27" s="1001"/>
      <c r="Q27" s="1002"/>
      <c r="R27" s="1002"/>
      <c r="S27" s="1003"/>
      <c r="T27" s="1005"/>
      <c r="U27" s="984"/>
      <c r="V27" s="976"/>
      <c r="W27" s="976"/>
      <c r="X27" s="976"/>
      <c r="Y27" s="1005"/>
      <c r="Z27" s="1006"/>
      <c r="AA27" s="973"/>
      <c r="AB27" s="973"/>
      <c r="AC27" s="973"/>
      <c r="AD27" s="973"/>
      <c r="AE27" s="973"/>
      <c r="AF27" s="973"/>
      <c r="AG27" s="973"/>
      <c r="AH27" s="973"/>
      <c r="AI27" s="973"/>
      <c r="AJ27" s="973"/>
      <c r="AK27" s="994"/>
      <c r="AL27" s="994"/>
      <c r="AM27" s="994"/>
      <c r="AN27" s="994"/>
      <c r="AO27" s="994"/>
      <c r="AP27" s="994"/>
      <c r="AQ27" s="1008"/>
      <c r="AR27" s="1009"/>
      <c r="AS27" s="992"/>
      <c r="AT27" s="993"/>
      <c r="AU27" s="136"/>
      <c r="AV27" s="136"/>
      <c r="AW27" s="136"/>
      <c r="AX27" s="136"/>
      <c r="AY27" s="136"/>
      <c r="AZ27" s="136"/>
      <c r="BA27" s="136"/>
      <c r="BB27" s="136"/>
      <c r="BC27" s="136"/>
      <c r="BD27" s="136"/>
      <c r="BE27" s="136"/>
      <c r="BF27" s="136"/>
    </row>
    <row r="28" spans="1:58" s="4" customFormat="1" ht="18.75" customHeight="1" x14ac:dyDescent="0.4">
      <c r="A28" s="979"/>
      <c r="B28" s="979"/>
      <c r="C28" s="979"/>
      <c r="D28" s="979"/>
      <c r="E28" s="981"/>
      <c r="F28" s="983"/>
      <c r="G28" s="985"/>
      <c r="H28" s="985"/>
      <c r="I28" s="985"/>
      <c r="J28" s="985"/>
      <c r="K28" s="985"/>
      <c r="L28" s="985"/>
      <c r="M28" s="985"/>
      <c r="N28" s="1004"/>
      <c r="O28" s="983"/>
      <c r="P28" s="998"/>
      <c r="Q28" s="999"/>
      <c r="R28" s="999"/>
      <c r="S28" s="1000"/>
      <c r="T28" s="1004"/>
      <c r="U28" s="983"/>
      <c r="V28" s="975"/>
      <c r="W28" s="975"/>
      <c r="X28" s="975"/>
      <c r="Y28" s="1004"/>
      <c r="Z28" s="1006"/>
      <c r="AA28" s="973"/>
      <c r="AB28" s="973"/>
      <c r="AC28" s="973"/>
      <c r="AD28" s="973"/>
      <c r="AE28" s="973"/>
      <c r="AF28" s="973"/>
      <c r="AG28" s="973"/>
      <c r="AH28" s="973"/>
      <c r="AI28" s="973"/>
      <c r="AJ28" s="973"/>
      <c r="AK28" s="994"/>
      <c r="AL28" s="994"/>
      <c r="AM28" s="994"/>
      <c r="AN28" s="994"/>
      <c r="AO28" s="994"/>
      <c r="AP28" s="994"/>
      <c r="AQ28" s="986" t="str">
        <f t="shared" ref="AQ28" si="9">IF(SUM(AA28:AP29)=0,"",SUM(AA28:AP29))</f>
        <v/>
      </c>
      <c r="AR28" s="987"/>
      <c r="AS28" s="990"/>
      <c r="AT28" s="991"/>
      <c r="AU28" s="136"/>
      <c r="AV28" s="136"/>
      <c r="AW28" s="136"/>
      <c r="AX28" s="136"/>
      <c r="AY28" s="136"/>
      <c r="AZ28" s="136"/>
      <c r="BA28" s="136"/>
      <c r="BB28" s="136"/>
      <c r="BC28" s="136"/>
      <c r="BD28" s="136"/>
      <c r="BE28" s="136"/>
      <c r="BF28" s="136"/>
    </row>
    <row r="29" spans="1:58" s="4" customFormat="1" ht="18.75" customHeight="1" x14ac:dyDescent="0.4">
      <c r="A29" s="979"/>
      <c r="B29" s="979"/>
      <c r="C29" s="979"/>
      <c r="D29" s="979"/>
      <c r="E29" s="982"/>
      <c r="F29" s="984"/>
      <c r="G29" s="985"/>
      <c r="H29" s="985"/>
      <c r="I29" s="985"/>
      <c r="J29" s="985"/>
      <c r="K29" s="985"/>
      <c r="L29" s="985"/>
      <c r="M29" s="985"/>
      <c r="N29" s="1005"/>
      <c r="O29" s="984"/>
      <c r="P29" s="1001"/>
      <c r="Q29" s="1002"/>
      <c r="R29" s="1002"/>
      <c r="S29" s="1003"/>
      <c r="T29" s="1005"/>
      <c r="U29" s="984"/>
      <c r="V29" s="976"/>
      <c r="W29" s="976"/>
      <c r="X29" s="976"/>
      <c r="Y29" s="1005"/>
      <c r="Z29" s="1006"/>
      <c r="AA29" s="973"/>
      <c r="AB29" s="973"/>
      <c r="AC29" s="973"/>
      <c r="AD29" s="973"/>
      <c r="AE29" s="973"/>
      <c r="AF29" s="973"/>
      <c r="AG29" s="973"/>
      <c r="AH29" s="973"/>
      <c r="AI29" s="973"/>
      <c r="AJ29" s="973"/>
      <c r="AK29" s="994"/>
      <c r="AL29" s="994"/>
      <c r="AM29" s="994"/>
      <c r="AN29" s="994"/>
      <c r="AO29" s="994"/>
      <c r="AP29" s="994"/>
      <c r="AQ29" s="1008"/>
      <c r="AR29" s="1009"/>
      <c r="AS29" s="992"/>
      <c r="AT29" s="993"/>
      <c r="AU29" s="136"/>
      <c r="AV29" s="136"/>
      <c r="AW29" s="136"/>
      <c r="AX29" s="136"/>
      <c r="AY29" s="136"/>
      <c r="AZ29" s="136"/>
      <c r="BA29" s="136"/>
      <c r="BB29" s="136"/>
      <c r="BC29" s="136"/>
      <c r="BD29" s="136"/>
      <c r="BE29" s="136"/>
      <c r="BF29" s="136"/>
    </row>
    <row r="30" spans="1:58" s="4" customFormat="1" ht="18.75" customHeight="1" x14ac:dyDescent="0.4">
      <c r="A30" s="979"/>
      <c r="B30" s="979"/>
      <c r="C30" s="979"/>
      <c r="D30" s="979"/>
      <c r="E30" s="981"/>
      <c r="F30" s="983"/>
      <c r="G30" s="985"/>
      <c r="H30" s="985"/>
      <c r="I30" s="985"/>
      <c r="J30" s="985"/>
      <c r="K30" s="985"/>
      <c r="L30" s="985"/>
      <c r="M30" s="985"/>
      <c r="N30" s="1004"/>
      <c r="O30" s="983"/>
      <c r="P30" s="998"/>
      <c r="Q30" s="999"/>
      <c r="R30" s="999"/>
      <c r="S30" s="1000"/>
      <c r="T30" s="1004"/>
      <c r="U30" s="983"/>
      <c r="V30" s="975"/>
      <c r="W30" s="975"/>
      <c r="X30" s="975"/>
      <c r="Y30" s="1004"/>
      <c r="Z30" s="1006"/>
      <c r="AA30" s="973"/>
      <c r="AB30" s="973"/>
      <c r="AC30" s="973"/>
      <c r="AD30" s="973"/>
      <c r="AE30" s="973"/>
      <c r="AF30" s="973"/>
      <c r="AG30" s="973"/>
      <c r="AH30" s="973"/>
      <c r="AI30" s="973"/>
      <c r="AJ30" s="973"/>
      <c r="AK30" s="994"/>
      <c r="AL30" s="994"/>
      <c r="AM30" s="994"/>
      <c r="AN30" s="994"/>
      <c r="AO30" s="994"/>
      <c r="AP30" s="994"/>
      <c r="AQ30" s="986" t="str">
        <f t="shared" ref="AQ30" si="10">IF(SUM(AA30:AP31)=0,"",SUM(AA30:AP31))</f>
        <v/>
      </c>
      <c r="AR30" s="987"/>
      <c r="AS30" s="990"/>
      <c r="AT30" s="991"/>
      <c r="AU30" s="136"/>
      <c r="AV30" s="136"/>
      <c r="AW30" s="136"/>
      <c r="AX30" s="136"/>
      <c r="AY30" s="136"/>
      <c r="AZ30" s="136"/>
      <c r="BA30" s="136"/>
      <c r="BB30" s="136"/>
      <c r="BC30" s="136"/>
      <c r="BD30" s="136"/>
      <c r="BE30" s="136"/>
      <c r="BF30" s="136"/>
    </row>
    <row r="31" spans="1:58" s="4" customFormat="1" ht="18.75" customHeight="1" x14ac:dyDescent="0.4">
      <c r="A31" s="979"/>
      <c r="B31" s="979"/>
      <c r="C31" s="979"/>
      <c r="D31" s="979"/>
      <c r="E31" s="982"/>
      <c r="F31" s="984"/>
      <c r="G31" s="985"/>
      <c r="H31" s="985"/>
      <c r="I31" s="985"/>
      <c r="J31" s="985"/>
      <c r="K31" s="985"/>
      <c r="L31" s="985"/>
      <c r="M31" s="985"/>
      <c r="N31" s="1005"/>
      <c r="O31" s="984"/>
      <c r="P31" s="1001"/>
      <c r="Q31" s="1002"/>
      <c r="R31" s="1002"/>
      <c r="S31" s="1003"/>
      <c r="T31" s="1005"/>
      <c r="U31" s="984"/>
      <c r="V31" s="976"/>
      <c r="W31" s="976"/>
      <c r="X31" s="976"/>
      <c r="Y31" s="1005"/>
      <c r="Z31" s="1006"/>
      <c r="AA31" s="973"/>
      <c r="AB31" s="973"/>
      <c r="AC31" s="973"/>
      <c r="AD31" s="973"/>
      <c r="AE31" s="973"/>
      <c r="AF31" s="973"/>
      <c r="AG31" s="973"/>
      <c r="AH31" s="973"/>
      <c r="AI31" s="973"/>
      <c r="AJ31" s="973"/>
      <c r="AK31" s="994"/>
      <c r="AL31" s="994"/>
      <c r="AM31" s="994"/>
      <c r="AN31" s="994"/>
      <c r="AO31" s="994"/>
      <c r="AP31" s="994"/>
      <c r="AQ31" s="1008"/>
      <c r="AR31" s="1009"/>
      <c r="AS31" s="992"/>
      <c r="AT31" s="993"/>
      <c r="AU31" s="136"/>
      <c r="AV31" s="136"/>
      <c r="AW31" s="136"/>
      <c r="AX31" s="136"/>
      <c r="AY31" s="136"/>
      <c r="AZ31" s="136"/>
      <c r="BA31" s="136"/>
      <c r="BB31" s="136"/>
      <c r="BC31" s="136"/>
      <c r="BD31" s="136"/>
      <c r="BE31" s="136"/>
      <c r="BF31" s="136"/>
    </row>
    <row r="32" spans="1:58" s="4" customFormat="1" ht="18.75" customHeight="1" x14ac:dyDescent="0.4">
      <c r="A32" s="979"/>
      <c r="B32" s="979"/>
      <c r="C32" s="979"/>
      <c r="D32" s="979"/>
      <c r="E32" s="981"/>
      <c r="F32" s="983"/>
      <c r="G32" s="985"/>
      <c r="H32" s="985"/>
      <c r="I32" s="985"/>
      <c r="J32" s="985"/>
      <c r="K32" s="985"/>
      <c r="L32" s="985"/>
      <c r="M32" s="985"/>
      <c r="N32" s="1004"/>
      <c r="O32" s="983"/>
      <c r="P32" s="998"/>
      <c r="Q32" s="999"/>
      <c r="R32" s="999"/>
      <c r="S32" s="1000"/>
      <c r="T32" s="1004"/>
      <c r="U32" s="983"/>
      <c r="V32" s="975"/>
      <c r="W32" s="975"/>
      <c r="X32" s="975"/>
      <c r="Y32" s="1004"/>
      <c r="Z32" s="1006"/>
      <c r="AA32" s="973"/>
      <c r="AB32" s="973"/>
      <c r="AC32" s="973"/>
      <c r="AD32" s="973"/>
      <c r="AE32" s="973"/>
      <c r="AF32" s="973"/>
      <c r="AG32" s="973"/>
      <c r="AH32" s="973"/>
      <c r="AI32" s="973"/>
      <c r="AJ32" s="973"/>
      <c r="AK32" s="994"/>
      <c r="AL32" s="994"/>
      <c r="AM32" s="994"/>
      <c r="AN32" s="994"/>
      <c r="AO32" s="994"/>
      <c r="AP32" s="994"/>
      <c r="AQ32" s="986" t="str">
        <f t="shared" ref="AQ32" si="11">IF(SUM(AA32:AP33)=0,"",SUM(AA32:AP33))</f>
        <v/>
      </c>
      <c r="AR32" s="987"/>
      <c r="AS32" s="990"/>
      <c r="AT32" s="991"/>
      <c r="AU32" s="136"/>
      <c r="AV32" s="136"/>
      <c r="AW32" s="136"/>
      <c r="AX32" s="136"/>
      <c r="AY32" s="136"/>
      <c r="AZ32" s="136"/>
      <c r="BA32" s="136"/>
      <c r="BB32" s="136"/>
      <c r="BC32" s="136"/>
      <c r="BD32" s="136"/>
      <c r="BE32" s="136"/>
      <c r="BF32" s="136"/>
    </row>
    <row r="33" spans="1:58" s="4" customFormat="1" ht="18.75" customHeight="1" x14ac:dyDescent="0.4">
      <c r="A33" s="979"/>
      <c r="B33" s="979"/>
      <c r="C33" s="979"/>
      <c r="D33" s="979"/>
      <c r="E33" s="982"/>
      <c r="F33" s="984"/>
      <c r="G33" s="985"/>
      <c r="H33" s="985"/>
      <c r="I33" s="985"/>
      <c r="J33" s="985"/>
      <c r="K33" s="985"/>
      <c r="L33" s="985"/>
      <c r="M33" s="985"/>
      <c r="N33" s="1005"/>
      <c r="O33" s="984"/>
      <c r="P33" s="1001"/>
      <c r="Q33" s="1002"/>
      <c r="R33" s="1002"/>
      <c r="S33" s="1003"/>
      <c r="T33" s="1005"/>
      <c r="U33" s="984"/>
      <c r="V33" s="976"/>
      <c r="W33" s="976"/>
      <c r="X33" s="976"/>
      <c r="Y33" s="1005"/>
      <c r="Z33" s="1006"/>
      <c r="AA33" s="973"/>
      <c r="AB33" s="973"/>
      <c r="AC33" s="973"/>
      <c r="AD33" s="973"/>
      <c r="AE33" s="973"/>
      <c r="AF33" s="973"/>
      <c r="AG33" s="973"/>
      <c r="AH33" s="973"/>
      <c r="AI33" s="973"/>
      <c r="AJ33" s="973"/>
      <c r="AK33" s="994"/>
      <c r="AL33" s="994"/>
      <c r="AM33" s="994"/>
      <c r="AN33" s="994"/>
      <c r="AO33" s="994"/>
      <c r="AP33" s="994"/>
      <c r="AQ33" s="1008"/>
      <c r="AR33" s="1009"/>
      <c r="AS33" s="992"/>
      <c r="AT33" s="993"/>
      <c r="AU33" s="136"/>
      <c r="AV33" s="136"/>
      <c r="AW33" s="136"/>
      <c r="AX33" s="136"/>
      <c r="AY33" s="136"/>
      <c r="AZ33" s="136"/>
      <c r="BA33" s="136"/>
      <c r="BB33" s="136"/>
      <c r="BC33" s="136"/>
      <c r="BD33" s="136"/>
      <c r="BE33" s="136"/>
      <c r="BF33" s="136"/>
    </row>
    <row r="34" spans="1:58" s="4" customFormat="1" ht="18.75" customHeight="1" x14ac:dyDescent="0.4">
      <c r="A34" s="979"/>
      <c r="B34" s="979"/>
      <c r="C34" s="979"/>
      <c r="D34" s="979"/>
      <c r="E34" s="981"/>
      <c r="F34" s="983"/>
      <c r="G34" s="985"/>
      <c r="H34" s="985"/>
      <c r="I34" s="985"/>
      <c r="J34" s="985"/>
      <c r="K34" s="985"/>
      <c r="L34" s="985"/>
      <c r="M34" s="985"/>
      <c r="N34" s="1004"/>
      <c r="O34" s="983"/>
      <c r="P34" s="998"/>
      <c r="Q34" s="999"/>
      <c r="R34" s="999"/>
      <c r="S34" s="1000"/>
      <c r="T34" s="1004"/>
      <c r="U34" s="983"/>
      <c r="V34" s="975"/>
      <c r="W34" s="975"/>
      <c r="X34" s="975"/>
      <c r="Y34" s="1004"/>
      <c r="Z34" s="1006"/>
      <c r="AA34" s="973"/>
      <c r="AB34" s="973"/>
      <c r="AC34" s="973"/>
      <c r="AD34" s="973"/>
      <c r="AE34" s="973"/>
      <c r="AF34" s="973"/>
      <c r="AG34" s="973"/>
      <c r="AH34" s="973"/>
      <c r="AI34" s="973"/>
      <c r="AJ34" s="973"/>
      <c r="AK34" s="994"/>
      <c r="AL34" s="994"/>
      <c r="AM34" s="994"/>
      <c r="AN34" s="994"/>
      <c r="AO34" s="994"/>
      <c r="AP34" s="994"/>
      <c r="AQ34" s="986" t="str">
        <f t="shared" ref="AQ34" si="12">IF(SUM(AA34:AP35)=0,"",SUM(AA34:AP35))</f>
        <v/>
      </c>
      <c r="AR34" s="987"/>
      <c r="AS34" s="990"/>
      <c r="AT34" s="991"/>
      <c r="AU34" s="136"/>
      <c r="AV34" s="136"/>
      <c r="AW34" s="136"/>
      <c r="AX34" s="136"/>
      <c r="AY34" s="136"/>
      <c r="AZ34" s="136"/>
      <c r="BA34" s="136"/>
      <c r="BB34" s="136"/>
      <c r="BC34" s="136"/>
      <c r="BD34" s="136"/>
      <c r="BE34" s="136"/>
      <c r="BF34" s="136"/>
    </row>
    <row r="35" spans="1:58" s="4" customFormat="1" ht="18.75" customHeight="1" x14ac:dyDescent="0.4">
      <c r="A35" s="979"/>
      <c r="B35" s="979"/>
      <c r="C35" s="979"/>
      <c r="D35" s="979"/>
      <c r="E35" s="982"/>
      <c r="F35" s="984"/>
      <c r="G35" s="985"/>
      <c r="H35" s="985"/>
      <c r="I35" s="985"/>
      <c r="J35" s="985"/>
      <c r="K35" s="985"/>
      <c r="L35" s="985"/>
      <c r="M35" s="985"/>
      <c r="N35" s="1005"/>
      <c r="O35" s="984"/>
      <c r="P35" s="1001"/>
      <c r="Q35" s="1002"/>
      <c r="R35" s="1002"/>
      <c r="S35" s="1003"/>
      <c r="T35" s="1005"/>
      <c r="U35" s="984"/>
      <c r="V35" s="976"/>
      <c r="W35" s="976"/>
      <c r="X35" s="976"/>
      <c r="Y35" s="1005"/>
      <c r="Z35" s="1006"/>
      <c r="AA35" s="973"/>
      <c r="AB35" s="973"/>
      <c r="AC35" s="973"/>
      <c r="AD35" s="973"/>
      <c r="AE35" s="973"/>
      <c r="AF35" s="973"/>
      <c r="AG35" s="973"/>
      <c r="AH35" s="973"/>
      <c r="AI35" s="973"/>
      <c r="AJ35" s="973"/>
      <c r="AK35" s="994"/>
      <c r="AL35" s="994"/>
      <c r="AM35" s="994"/>
      <c r="AN35" s="994"/>
      <c r="AO35" s="994"/>
      <c r="AP35" s="994"/>
      <c r="AQ35" s="1008"/>
      <c r="AR35" s="1009"/>
      <c r="AS35" s="992"/>
      <c r="AT35" s="993"/>
      <c r="AU35" s="136"/>
      <c r="AV35" s="136"/>
      <c r="AW35" s="136"/>
      <c r="AX35" s="136"/>
      <c r="AY35" s="136"/>
      <c r="AZ35" s="136"/>
      <c r="BA35" s="136"/>
      <c r="BB35" s="136"/>
      <c r="BC35" s="136"/>
      <c r="BD35" s="136"/>
      <c r="BE35" s="136"/>
      <c r="BF35" s="136"/>
    </row>
    <row r="36" spans="1:58" s="4" customFormat="1" ht="18.75" customHeight="1" x14ac:dyDescent="0.4">
      <c r="A36" s="979"/>
      <c r="B36" s="979"/>
      <c r="C36" s="979"/>
      <c r="D36" s="979"/>
      <c r="E36" s="981"/>
      <c r="F36" s="983"/>
      <c r="G36" s="985"/>
      <c r="H36" s="985"/>
      <c r="I36" s="985"/>
      <c r="J36" s="985"/>
      <c r="K36" s="985"/>
      <c r="L36" s="985"/>
      <c r="M36" s="985"/>
      <c r="N36" s="1004"/>
      <c r="O36" s="983"/>
      <c r="P36" s="998"/>
      <c r="Q36" s="999"/>
      <c r="R36" s="999"/>
      <c r="S36" s="1000"/>
      <c r="T36" s="1004"/>
      <c r="U36" s="983"/>
      <c r="V36" s="975"/>
      <c r="W36" s="975"/>
      <c r="X36" s="975"/>
      <c r="Y36" s="1004"/>
      <c r="Z36" s="1006"/>
      <c r="AA36" s="973"/>
      <c r="AB36" s="973"/>
      <c r="AC36" s="973"/>
      <c r="AD36" s="973"/>
      <c r="AE36" s="973"/>
      <c r="AF36" s="973"/>
      <c r="AG36" s="973"/>
      <c r="AH36" s="973"/>
      <c r="AI36" s="973"/>
      <c r="AJ36" s="973"/>
      <c r="AK36" s="994"/>
      <c r="AL36" s="994"/>
      <c r="AM36" s="994"/>
      <c r="AN36" s="994"/>
      <c r="AO36" s="994"/>
      <c r="AP36" s="994"/>
      <c r="AQ36" s="986" t="str">
        <f t="shared" ref="AQ36" si="13">IF(SUM(AA36:AP37)=0,"",SUM(AA36:AP37))</f>
        <v/>
      </c>
      <c r="AR36" s="987"/>
      <c r="AS36" s="990"/>
      <c r="AT36" s="991"/>
      <c r="AU36" s="136"/>
      <c r="AV36" s="136"/>
      <c r="AW36" s="136"/>
      <c r="AX36" s="136"/>
      <c r="AY36" s="136"/>
      <c r="AZ36" s="136"/>
      <c r="BA36" s="136"/>
      <c r="BB36" s="136"/>
      <c r="BC36" s="136"/>
      <c r="BD36" s="136"/>
      <c r="BE36" s="136"/>
      <c r="BF36" s="136"/>
    </row>
    <row r="37" spans="1:58" s="4" customFormat="1" ht="18.75" customHeight="1" x14ac:dyDescent="0.4">
      <c r="A37" s="979"/>
      <c r="B37" s="979"/>
      <c r="C37" s="979"/>
      <c r="D37" s="979"/>
      <c r="E37" s="982"/>
      <c r="F37" s="984"/>
      <c r="G37" s="985"/>
      <c r="H37" s="985"/>
      <c r="I37" s="985"/>
      <c r="J37" s="985"/>
      <c r="K37" s="985"/>
      <c r="L37" s="985"/>
      <c r="M37" s="985"/>
      <c r="N37" s="1005"/>
      <c r="O37" s="984"/>
      <c r="P37" s="1001"/>
      <c r="Q37" s="1002"/>
      <c r="R37" s="1002"/>
      <c r="S37" s="1003"/>
      <c r="T37" s="1005"/>
      <c r="U37" s="984"/>
      <c r="V37" s="976"/>
      <c r="W37" s="976"/>
      <c r="X37" s="976"/>
      <c r="Y37" s="1005"/>
      <c r="Z37" s="1006"/>
      <c r="AA37" s="973"/>
      <c r="AB37" s="973"/>
      <c r="AC37" s="973"/>
      <c r="AD37" s="973"/>
      <c r="AE37" s="973"/>
      <c r="AF37" s="973"/>
      <c r="AG37" s="973"/>
      <c r="AH37" s="973"/>
      <c r="AI37" s="973"/>
      <c r="AJ37" s="973"/>
      <c r="AK37" s="994"/>
      <c r="AL37" s="994"/>
      <c r="AM37" s="994"/>
      <c r="AN37" s="994"/>
      <c r="AO37" s="994"/>
      <c r="AP37" s="994"/>
      <c r="AQ37" s="1008"/>
      <c r="AR37" s="1009"/>
      <c r="AS37" s="992"/>
      <c r="AT37" s="993"/>
      <c r="AU37" s="136"/>
      <c r="AV37" s="136"/>
      <c r="AW37" s="136"/>
      <c r="AX37" s="136"/>
      <c r="AY37" s="136"/>
      <c r="AZ37" s="136"/>
      <c r="BA37" s="136"/>
      <c r="BB37" s="136"/>
      <c r="BC37" s="136"/>
      <c r="BD37" s="136"/>
      <c r="BE37" s="136"/>
      <c r="BF37" s="136"/>
    </row>
    <row r="38" spans="1:58" s="4" customFormat="1" ht="18.75" customHeight="1" x14ac:dyDescent="0.4">
      <c r="A38" s="979"/>
      <c r="B38" s="979"/>
      <c r="C38" s="979"/>
      <c r="D38" s="979"/>
      <c r="E38" s="981"/>
      <c r="F38" s="983"/>
      <c r="G38" s="985"/>
      <c r="H38" s="985"/>
      <c r="I38" s="985"/>
      <c r="J38" s="985"/>
      <c r="K38" s="985"/>
      <c r="L38" s="985"/>
      <c r="M38" s="985"/>
      <c r="N38" s="1004"/>
      <c r="O38" s="983"/>
      <c r="P38" s="998"/>
      <c r="Q38" s="999"/>
      <c r="R38" s="999"/>
      <c r="S38" s="1000"/>
      <c r="T38" s="1004"/>
      <c r="U38" s="983"/>
      <c r="V38" s="975"/>
      <c r="W38" s="975"/>
      <c r="X38" s="975"/>
      <c r="Y38" s="1004"/>
      <c r="Z38" s="1006"/>
      <c r="AA38" s="973"/>
      <c r="AB38" s="973"/>
      <c r="AC38" s="973"/>
      <c r="AD38" s="973"/>
      <c r="AE38" s="973"/>
      <c r="AF38" s="973"/>
      <c r="AG38" s="973"/>
      <c r="AH38" s="973"/>
      <c r="AI38" s="973"/>
      <c r="AJ38" s="973"/>
      <c r="AK38" s="994"/>
      <c r="AL38" s="994"/>
      <c r="AM38" s="994"/>
      <c r="AN38" s="994"/>
      <c r="AO38" s="994"/>
      <c r="AP38" s="994"/>
      <c r="AQ38" s="986" t="str">
        <f t="shared" ref="AQ38" si="14">IF(SUM(AA38:AP39)=0,"",SUM(AA38:AP39))</f>
        <v/>
      </c>
      <c r="AR38" s="987"/>
      <c r="AS38" s="990"/>
      <c r="AT38" s="991"/>
      <c r="AU38" s="136"/>
      <c r="AV38" s="136"/>
      <c r="AW38" s="136"/>
      <c r="AX38" s="136"/>
      <c r="AY38" s="136"/>
      <c r="AZ38" s="136"/>
      <c r="BA38" s="136"/>
      <c r="BB38" s="136"/>
      <c r="BC38" s="136"/>
      <c r="BD38" s="136"/>
      <c r="BE38" s="136"/>
      <c r="BF38" s="136"/>
    </row>
    <row r="39" spans="1:58" s="4" customFormat="1" ht="18.75" customHeight="1" x14ac:dyDescent="0.4">
      <c r="A39" s="979"/>
      <c r="B39" s="979"/>
      <c r="C39" s="979"/>
      <c r="D39" s="979"/>
      <c r="E39" s="982"/>
      <c r="F39" s="984"/>
      <c r="G39" s="985"/>
      <c r="H39" s="985"/>
      <c r="I39" s="985"/>
      <c r="J39" s="985"/>
      <c r="K39" s="985"/>
      <c r="L39" s="985"/>
      <c r="M39" s="985"/>
      <c r="N39" s="1005"/>
      <c r="O39" s="984"/>
      <c r="P39" s="1001"/>
      <c r="Q39" s="1002"/>
      <c r="R39" s="1002"/>
      <c r="S39" s="1003"/>
      <c r="T39" s="1005"/>
      <c r="U39" s="984"/>
      <c r="V39" s="976"/>
      <c r="W39" s="976"/>
      <c r="X39" s="976"/>
      <c r="Y39" s="1005"/>
      <c r="Z39" s="1006"/>
      <c r="AA39" s="973"/>
      <c r="AB39" s="973"/>
      <c r="AC39" s="973"/>
      <c r="AD39" s="973"/>
      <c r="AE39" s="973"/>
      <c r="AF39" s="973"/>
      <c r="AG39" s="973"/>
      <c r="AH39" s="973"/>
      <c r="AI39" s="973"/>
      <c r="AJ39" s="973"/>
      <c r="AK39" s="994"/>
      <c r="AL39" s="994"/>
      <c r="AM39" s="994"/>
      <c r="AN39" s="994"/>
      <c r="AO39" s="994"/>
      <c r="AP39" s="994"/>
      <c r="AQ39" s="1008"/>
      <c r="AR39" s="1009"/>
      <c r="AS39" s="992"/>
      <c r="AT39" s="993"/>
      <c r="AU39" s="136"/>
      <c r="AV39" s="136"/>
      <c r="AW39" s="136"/>
      <c r="AX39" s="136"/>
      <c r="AY39" s="136"/>
      <c r="AZ39" s="136"/>
      <c r="BA39" s="136"/>
      <c r="BB39" s="136"/>
      <c r="BC39" s="136"/>
      <c r="BD39" s="136"/>
      <c r="BE39" s="136"/>
      <c r="BF39" s="136"/>
    </row>
    <row r="40" spans="1:58" s="4" customFormat="1" ht="18.75" customHeight="1" x14ac:dyDescent="0.4">
      <c r="A40" s="979"/>
      <c r="B40" s="979"/>
      <c r="C40" s="979"/>
      <c r="D40" s="979"/>
      <c r="E40" s="981"/>
      <c r="F40" s="983"/>
      <c r="G40" s="985"/>
      <c r="H40" s="985"/>
      <c r="I40" s="985"/>
      <c r="J40" s="985"/>
      <c r="K40" s="985"/>
      <c r="L40" s="985"/>
      <c r="M40" s="985"/>
      <c r="N40" s="1004"/>
      <c r="O40" s="983"/>
      <c r="P40" s="998"/>
      <c r="Q40" s="999"/>
      <c r="R40" s="999"/>
      <c r="S40" s="1000"/>
      <c r="T40" s="1004"/>
      <c r="U40" s="983"/>
      <c r="V40" s="975"/>
      <c r="W40" s="975"/>
      <c r="X40" s="975"/>
      <c r="Y40" s="1004"/>
      <c r="Z40" s="1006"/>
      <c r="AA40" s="973"/>
      <c r="AB40" s="973"/>
      <c r="AC40" s="973"/>
      <c r="AD40" s="973"/>
      <c r="AE40" s="973"/>
      <c r="AF40" s="973"/>
      <c r="AG40" s="973"/>
      <c r="AH40" s="973"/>
      <c r="AI40" s="973"/>
      <c r="AJ40" s="973"/>
      <c r="AK40" s="994"/>
      <c r="AL40" s="994"/>
      <c r="AM40" s="994"/>
      <c r="AN40" s="994"/>
      <c r="AO40" s="994"/>
      <c r="AP40" s="994"/>
      <c r="AQ40" s="986" t="str">
        <f t="shared" ref="AQ40" si="15">IF(SUM(AA40:AP41)=0,"",SUM(AA40:AP41))</f>
        <v/>
      </c>
      <c r="AR40" s="987"/>
      <c r="AS40" s="990"/>
      <c r="AT40" s="991"/>
      <c r="AU40" s="136"/>
      <c r="AV40" s="136"/>
      <c r="AW40" s="136"/>
      <c r="AX40" s="136"/>
      <c r="AY40" s="136"/>
      <c r="AZ40" s="136"/>
      <c r="BA40" s="136"/>
      <c r="BB40" s="136"/>
      <c r="BC40" s="136"/>
      <c r="BD40" s="136"/>
      <c r="BE40" s="136"/>
      <c r="BF40" s="136"/>
    </row>
    <row r="41" spans="1:58" s="4" customFormat="1" ht="18.75" customHeight="1" x14ac:dyDescent="0.4">
      <c r="A41" s="979"/>
      <c r="B41" s="979"/>
      <c r="C41" s="979"/>
      <c r="D41" s="979"/>
      <c r="E41" s="982"/>
      <c r="F41" s="984"/>
      <c r="G41" s="985"/>
      <c r="H41" s="985"/>
      <c r="I41" s="985"/>
      <c r="J41" s="985"/>
      <c r="K41" s="985"/>
      <c r="L41" s="985"/>
      <c r="M41" s="985"/>
      <c r="N41" s="1005"/>
      <c r="O41" s="984"/>
      <c r="P41" s="1001"/>
      <c r="Q41" s="1002"/>
      <c r="R41" s="1002"/>
      <c r="S41" s="1003"/>
      <c r="T41" s="1005"/>
      <c r="U41" s="984"/>
      <c r="V41" s="976"/>
      <c r="W41" s="976"/>
      <c r="X41" s="976"/>
      <c r="Y41" s="1005"/>
      <c r="Z41" s="1006"/>
      <c r="AA41" s="973"/>
      <c r="AB41" s="973"/>
      <c r="AC41" s="973"/>
      <c r="AD41" s="973"/>
      <c r="AE41" s="973"/>
      <c r="AF41" s="973"/>
      <c r="AG41" s="973"/>
      <c r="AH41" s="973"/>
      <c r="AI41" s="973"/>
      <c r="AJ41" s="973"/>
      <c r="AK41" s="994"/>
      <c r="AL41" s="994"/>
      <c r="AM41" s="994"/>
      <c r="AN41" s="994"/>
      <c r="AO41" s="994"/>
      <c r="AP41" s="994"/>
      <c r="AQ41" s="1008"/>
      <c r="AR41" s="1009"/>
      <c r="AS41" s="992"/>
      <c r="AT41" s="993"/>
      <c r="AU41" s="136"/>
      <c r="AV41" s="136"/>
      <c r="AW41" s="136"/>
      <c r="AX41" s="136"/>
      <c r="AY41" s="136"/>
      <c r="AZ41" s="136"/>
      <c r="BA41" s="136"/>
      <c r="BB41" s="136"/>
      <c r="BC41" s="136"/>
      <c r="BD41" s="136"/>
      <c r="BE41" s="136"/>
      <c r="BF41" s="136"/>
    </row>
    <row r="42" spans="1:58" s="4" customFormat="1" ht="18.75" customHeight="1" x14ac:dyDescent="0.4">
      <c r="A42" s="979"/>
      <c r="B42" s="979"/>
      <c r="C42" s="979"/>
      <c r="D42" s="979"/>
      <c r="E42" s="981"/>
      <c r="F42" s="983"/>
      <c r="G42" s="985"/>
      <c r="H42" s="985"/>
      <c r="I42" s="985"/>
      <c r="J42" s="985"/>
      <c r="K42" s="985"/>
      <c r="L42" s="985"/>
      <c r="M42" s="985"/>
      <c r="N42" s="1004"/>
      <c r="O42" s="983"/>
      <c r="P42" s="998"/>
      <c r="Q42" s="999"/>
      <c r="R42" s="999"/>
      <c r="S42" s="1000"/>
      <c r="T42" s="1004"/>
      <c r="U42" s="983"/>
      <c r="V42" s="975"/>
      <c r="W42" s="975"/>
      <c r="X42" s="975"/>
      <c r="Y42" s="1004"/>
      <c r="Z42" s="1006"/>
      <c r="AA42" s="973"/>
      <c r="AB42" s="973"/>
      <c r="AC42" s="973"/>
      <c r="AD42" s="973"/>
      <c r="AE42" s="973"/>
      <c r="AF42" s="973"/>
      <c r="AG42" s="973"/>
      <c r="AH42" s="973"/>
      <c r="AI42" s="973"/>
      <c r="AJ42" s="973"/>
      <c r="AK42" s="994"/>
      <c r="AL42" s="994"/>
      <c r="AM42" s="994"/>
      <c r="AN42" s="994"/>
      <c r="AO42" s="994"/>
      <c r="AP42" s="994"/>
      <c r="AQ42" s="986" t="str">
        <f t="shared" ref="AQ42" si="16">IF(SUM(AA42:AP43)=0,"",SUM(AA42:AP43))</f>
        <v/>
      </c>
      <c r="AR42" s="987"/>
      <c r="AS42" s="990"/>
      <c r="AT42" s="991"/>
      <c r="AU42" s="136"/>
      <c r="AV42" s="136"/>
      <c r="AW42" s="136"/>
      <c r="AX42" s="136"/>
      <c r="AY42" s="136"/>
      <c r="AZ42" s="136"/>
      <c r="BA42" s="136"/>
      <c r="BB42" s="136"/>
      <c r="BC42" s="136"/>
      <c r="BD42" s="136"/>
      <c r="BE42" s="136"/>
      <c r="BF42" s="136"/>
    </row>
    <row r="43" spans="1:58" s="4" customFormat="1" ht="18.75" customHeight="1" thickBot="1" x14ac:dyDescent="0.45">
      <c r="A43" s="980"/>
      <c r="B43" s="980"/>
      <c r="C43" s="980"/>
      <c r="D43" s="980"/>
      <c r="E43" s="982"/>
      <c r="F43" s="984"/>
      <c r="G43" s="975"/>
      <c r="H43" s="975"/>
      <c r="I43" s="975"/>
      <c r="J43" s="975"/>
      <c r="K43" s="975"/>
      <c r="L43" s="975"/>
      <c r="M43" s="975"/>
      <c r="N43" s="1005"/>
      <c r="O43" s="984"/>
      <c r="P43" s="1001"/>
      <c r="Q43" s="1002"/>
      <c r="R43" s="1002"/>
      <c r="S43" s="1003"/>
      <c r="T43" s="1005"/>
      <c r="U43" s="984"/>
      <c r="V43" s="976"/>
      <c r="W43" s="976"/>
      <c r="X43" s="976"/>
      <c r="Y43" s="1005"/>
      <c r="Z43" s="1007"/>
      <c r="AA43" s="974"/>
      <c r="AB43" s="974"/>
      <c r="AC43" s="974"/>
      <c r="AD43" s="974"/>
      <c r="AE43" s="974"/>
      <c r="AF43" s="974"/>
      <c r="AG43" s="974"/>
      <c r="AH43" s="974"/>
      <c r="AI43" s="974"/>
      <c r="AJ43" s="974"/>
      <c r="AK43" s="995"/>
      <c r="AL43" s="995"/>
      <c r="AM43" s="995"/>
      <c r="AN43" s="995"/>
      <c r="AO43" s="995"/>
      <c r="AP43" s="995"/>
      <c r="AQ43" s="988"/>
      <c r="AR43" s="989"/>
      <c r="AS43" s="992"/>
      <c r="AT43" s="993"/>
      <c r="AU43" s="136"/>
      <c r="AV43" s="136"/>
      <c r="AW43" s="136"/>
      <c r="AX43" s="136"/>
      <c r="AY43" s="136"/>
      <c r="AZ43" s="136"/>
      <c r="BA43" s="136"/>
      <c r="BB43" s="136"/>
      <c r="BC43" s="136"/>
      <c r="BD43" s="136"/>
      <c r="BE43" s="136"/>
      <c r="BF43" s="136"/>
    </row>
    <row r="44" spans="1:58" s="4" customFormat="1" ht="18.75" customHeight="1" thickTop="1" x14ac:dyDescent="0.4">
      <c r="A44" s="971" t="s">
        <v>211</v>
      </c>
      <c r="B44" s="971"/>
      <c r="C44" s="971"/>
      <c r="D44" s="971"/>
      <c r="E44" s="972"/>
      <c r="F44" s="972"/>
      <c r="G44" s="972"/>
      <c r="H44" s="972"/>
      <c r="I44" s="972"/>
      <c r="J44" s="972"/>
      <c r="K44" s="972"/>
      <c r="L44" s="972"/>
      <c r="M44" s="972"/>
      <c r="N44" s="972"/>
      <c r="O44" s="972"/>
      <c r="P44" s="972"/>
      <c r="Q44" s="972"/>
      <c r="R44" s="972"/>
      <c r="S44" s="972"/>
      <c r="T44" s="972" t="str">
        <f>IF(SUM(T6:T43)=0,"",SUM(T6:T43))</f>
        <v/>
      </c>
      <c r="U44" s="972"/>
      <c r="V44" s="972"/>
      <c r="W44" s="972"/>
      <c r="X44" s="972"/>
      <c r="Y44" s="972"/>
      <c r="Z44" s="977"/>
      <c r="AA44" s="977"/>
      <c r="AB44" s="977"/>
      <c r="AC44" s="977"/>
      <c r="AD44" s="977"/>
      <c r="AE44" s="977"/>
      <c r="AF44" s="977"/>
      <c r="AG44" s="977"/>
      <c r="AH44" s="977"/>
      <c r="AI44" s="977"/>
      <c r="AJ44" s="977"/>
      <c r="AK44" s="977"/>
      <c r="AL44" s="977"/>
      <c r="AM44" s="977"/>
      <c r="AN44" s="977"/>
      <c r="AO44" s="977"/>
      <c r="AP44" s="977"/>
      <c r="AQ44" s="996" t="str">
        <f>IF(SUM(AQ8:AR43)=0,"",SUM(AQ8:AR43))</f>
        <v/>
      </c>
      <c r="AR44" s="996"/>
      <c r="AS44" s="972"/>
      <c r="AT44" s="972"/>
      <c r="AU44" s="136"/>
      <c r="AV44" s="136"/>
      <c r="AW44" s="136"/>
      <c r="AX44" s="136"/>
      <c r="AY44" s="136"/>
      <c r="AZ44" s="136"/>
      <c r="BA44" s="136"/>
      <c r="BB44" s="136"/>
      <c r="BC44" s="136"/>
      <c r="BD44" s="136"/>
      <c r="BE44" s="136"/>
      <c r="BF44" s="136"/>
    </row>
    <row r="45" spans="1:58" s="4" customFormat="1" ht="18.75" customHeight="1" x14ac:dyDescent="0.4">
      <c r="A45" s="971"/>
      <c r="B45" s="971"/>
      <c r="C45" s="971"/>
      <c r="D45" s="971"/>
      <c r="E45" s="972"/>
      <c r="F45" s="972"/>
      <c r="G45" s="972"/>
      <c r="H45" s="972"/>
      <c r="I45" s="972"/>
      <c r="J45" s="972"/>
      <c r="K45" s="972"/>
      <c r="L45" s="972"/>
      <c r="M45" s="972"/>
      <c r="N45" s="972"/>
      <c r="O45" s="972"/>
      <c r="P45" s="972"/>
      <c r="Q45" s="972"/>
      <c r="R45" s="972"/>
      <c r="S45" s="972"/>
      <c r="T45" s="972"/>
      <c r="U45" s="972"/>
      <c r="V45" s="972"/>
      <c r="W45" s="972"/>
      <c r="X45" s="972"/>
      <c r="Y45" s="972"/>
      <c r="Z45" s="978"/>
      <c r="AA45" s="978"/>
      <c r="AB45" s="978"/>
      <c r="AC45" s="978"/>
      <c r="AD45" s="978"/>
      <c r="AE45" s="978"/>
      <c r="AF45" s="978"/>
      <c r="AG45" s="978"/>
      <c r="AH45" s="978"/>
      <c r="AI45" s="978"/>
      <c r="AJ45" s="978"/>
      <c r="AK45" s="978"/>
      <c r="AL45" s="978"/>
      <c r="AM45" s="978"/>
      <c r="AN45" s="978"/>
      <c r="AO45" s="978"/>
      <c r="AP45" s="978"/>
      <c r="AQ45" s="997"/>
      <c r="AR45" s="997"/>
      <c r="AS45" s="972"/>
      <c r="AT45" s="972"/>
      <c r="AU45" s="136"/>
      <c r="AV45" s="136"/>
      <c r="AW45" s="136"/>
      <c r="AX45" s="136"/>
      <c r="AY45" s="136"/>
      <c r="AZ45" s="136"/>
      <c r="BA45" s="136"/>
      <c r="BB45" s="136"/>
      <c r="BC45" s="136"/>
      <c r="BD45" s="136"/>
      <c r="BE45" s="136"/>
      <c r="BF45" s="136"/>
    </row>
    <row r="46" spans="1:58" s="4" customFormat="1" ht="18.75" customHeight="1" x14ac:dyDescent="0.3">
      <c r="A46" s="132" t="s">
        <v>87</v>
      </c>
      <c r="B46" s="133" t="s">
        <v>224</v>
      </c>
      <c r="C46" s="133"/>
      <c r="D46" s="133"/>
      <c r="E46" s="136"/>
      <c r="F46" s="135"/>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4" customFormat="1" ht="18.75" customHeight="1" x14ac:dyDescent="0.3">
      <c r="A47" s="133"/>
      <c r="B47" s="133" t="s">
        <v>225</v>
      </c>
      <c r="C47" s="133"/>
      <c r="D47" s="133"/>
      <c r="E47" s="136"/>
      <c r="F47" s="135"/>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33"/>
      <c r="B48" s="133" t="s">
        <v>214</v>
      </c>
      <c r="C48" s="133"/>
      <c r="D48" s="622"/>
      <c r="E48" s="283"/>
      <c r="F48" s="151"/>
      <c r="G48" s="151"/>
      <c r="H48" s="151"/>
      <c r="I48" s="151"/>
      <c r="J48" s="151"/>
      <c r="K48" s="151"/>
      <c r="L48" s="151"/>
      <c r="M48" s="151"/>
      <c r="N48" s="151"/>
    </row>
    <row r="49" spans="1:5" ht="18.75" customHeight="1" x14ac:dyDescent="0.3">
      <c r="A49" s="133"/>
      <c r="B49" s="133" t="s">
        <v>215</v>
      </c>
      <c r="C49" s="133"/>
      <c r="D49" s="133"/>
      <c r="E49" s="136"/>
    </row>
    <row r="50" spans="1:5" ht="18.75" customHeight="1" x14ac:dyDescent="0.3">
      <c r="A50" s="133"/>
      <c r="B50" s="133" t="s">
        <v>216</v>
      </c>
      <c r="C50" s="133"/>
      <c r="D50" s="133"/>
      <c r="E50" s="136"/>
    </row>
    <row r="51" spans="1:5" ht="18.75" customHeight="1" x14ac:dyDescent="0.3"/>
    <row r="52" spans="1:5" ht="18.75" customHeight="1" x14ac:dyDescent="0.3"/>
    <row r="55" spans="1:5" x14ac:dyDescent="0.3">
      <c r="A55" s="135" t="s">
        <v>93</v>
      </c>
    </row>
    <row r="56" spans="1:5" x14ac:dyDescent="0.3">
      <c r="A56" s="135" t="s">
        <v>217</v>
      </c>
    </row>
    <row r="57" spans="1:5" x14ac:dyDescent="0.3">
      <c r="A57" s="135" t="s">
        <v>226</v>
      </c>
    </row>
    <row r="58" spans="1:5" x14ac:dyDescent="0.3">
      <c r="A58" s="135" t="s">
        <v>227</v>
      </c>
    </row>
    <row r="59" spans="1:5" x14ac:dyDescent="0.3">
      <c r="A59" s="135" t="s">
        <v>228</v>
      </c>
    </row>
    <row r="60" spans="1:5" x14ac:dyDescent="0.3">
      <c r="A60" s="135" t="s">
        <v>229</v>
      </c>
    </row>
    <row r="61" spans="1:5" x14ac:dyDescent="0.3">
      <c r="A61" s="135" t="s">
        <v>218</v>
      </c>
    </row>
    <row r="62" spans="1:5" x14ac:dyDescent="0.3">
      <c r="A62" s="135" t="s">
        <v>230</v>
      </c>
    </row>
    <row r="63" spans="1:5" x14ac:dyDescent="0.3">
      <c r="A63" s="135" t="s">
        <v>231</v>
      </c>
    </row>
    <row r="64" spans="1:5" x14ac:dyDescent="0.3">
      <c r="A64" s="135" t="s">
        <v>219</v>
      </c>
    </row>
    <row r="65" spans="1:1" x14ac:dyDescent="0.3">
      <c r="A65" s="135" t="s">
        <v>232</v>
      </c>
    </row>
    <row r="66" spans="1:1" x14ac:dyDescent="0.3">
      <c r="A66" s="135" t="s">
        <v>233</v>
      </c>
    </row>
    <row r="67" spans="1:1" x14ac:dyDescent="0.3">
      <c r="A67" s="135" t="s">
        <v>220</v>
      </c>
    </row>
    <row r="68" spans="1:1" x14ac:dyDescent="0.3">
      <c r="A68" s="135" t="s">
        <v>221</v>
      </c>
    </row>
    <row r="69" spans="1:1" x14ac:dyDescent="0.3">
      <c r="A69" s="135" t="s">
        <v>167</v>
      </c>
    </row>
    <row r="70" spans="1:1" x14ac:dyDescent="0.3">
      <c r="A70" s="135" t="s">
        <v>222</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DF9640E8-646F-448C-9FB6-FCBB65A2796B}">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8E4354CA-9B3F-47DC-9A73-DD43FBB3C8CA}">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 type="list" allowBlank="1" showInputMessage="1" xr:uid="{1B1F91D5-EBD1-40E8-BA11-9A61FE55FCEE}">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A34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4DE1-95B5-4260-A5D5-CA5DDB5D5C89}">
  <sheetPr>
    <tabColor theme="7" tint="0.79998168889431442"/>
    <pageSetUpPr fitToPage="1"/>
  </sheetPr>
  <dimension ref="A1:BE45"/>
  <sheetViews>
    <sheetView view="pageBreakPreview" zoomScaleNormal="70" zoomScaleSheetLayoutView="100" workbookViewId="0"/>
  </sheetViews>
  <sheetFormatPr defaultColWidth="10.375" defaultRowHeight="15.2" customHeight="1" x14ac:dyDescent="0.4"/>
  <cols>
    <col min="1" max="1" width="4.375" style="190" customWidth="1"/>
    <col min="2" max="46" width="4.375" style="191" customWidth="1"/>
    <col min="47" max="57" width="10.375" style="191"/>
    <col min="58" max="256" width="10.375" style="154"/>
    <col min="257" max="302" width="4.375" style="154" customWidth="1"/>
    <col min="303" max="512" width="10.375" style="154"/>
    <col min="513" max="558" width="4.375" style="154" customWidth="1"/>
    <col min="559" max="768" width="10.375" style="154"/>
    <col min="769" max="814" width="4.375" style="154" customWidth="1"/>
    <col min="815" max="1024" width="10.375" style="154"/>
    <col min="1025" max="1070" width="4.375" style="154" customWidth="1"/>
    <col min="1071" max="1280" width="10.375" style="154"/>
    <col min="1281" max="1326" width="4.375" style="154" customWidth="1"/>
    <col min="1327" max="1536" width="10.375" style="154"/>
    <col min="1537" max="1582" width="4.375" style="154" customWidth="1"/>
    <col min="1583" max="1792" width="10.375" style="154"/>
    <col min="1793" max="1838" width="4.375" style="154" customWidth="1"/>
    <col min="1839" max="2048" width="10.375" style="154"/>
    <col min="2049" max="2094" width="4.375" style="154" customWidth="1"/>
    <col min="2095" max="2304" width="10.375" style="154"/>
    <col min="2305" max="2350" width="4.375" style="154" customWidth="1"/>
    <col min="2351" max="2560" width="10.375" style="154"/>
    <col min="2561" max="2606" width="4.375" style="154" customWidth="1"/>
    <col min="2607" max="2816" width="10.375" style="154"/>
    <col min="2817" max="2862" width="4.375" style="154" customWidth="1"/>
    <col min="2863" max="3072" width="10.375" style="154"/>
    <col min="3073" max="3118" width="4.375" style="154" customWidth="1"/>
    <col min="3119" max="3328" width="10.375" style="154"/>
    <col min="3329" max="3374" width="4.375" style="154" customWidth="1"/>
    <col min="3375" max="3584" width="10.375" style="154"/>
    <col min="3585" max="3630" width="4.375" style="154" customWidth="1"/>
    <col min="3631" max="3840" width="10.375" style="154"/>
    <col min="3841" max="3886" width="4.375" style="154" customWidth="1"/>
    <col min="3887" max="4096" width="10.375" style="154"/>
    <col min="4097" max="4142" width="4.375" style="154" customWidth="1"/>
    <col min="4143" max="4352" width="10.375" style="154"/>
    <col min="4353" max="4398" width="4.375" style="154" customWidth="1"/>
    <col min="4399" max="4608" width="10.375" style="154"/>
    <col min="4609" max="4654" width="4.375" style="154" customWidth="1"/>
    <col min="4655" max="4864" width="10.375" style="154"/>
    <col min="4865" max="4910" width="4.375" style="154" customWidth="1"/>
    <col min="4911" max="5120" width="10.375" style="154"/>
    <col min="5121" max="5166" width="4.375" style="154" customWidth="1"/>
    <col min="5167" max="5376" width="10.375" style="154"/>
    <col min="5377" max="5422" width="4.375" style="154" customWidth="1"/>
    <col min="5423" max="5632" width="10.375" style="154"/>
    <col min="5633" max="5678" width="4.375" style="154" customWidth="1"/>
    <col min="5679" max="5888" width="10.375" style="154"/>
    <col min="5889" max="5934" width="4.375" style="154" customWidth="1"/>
    <col min="5935" max="6144" width="10.375" style="154"/>
    <col min="6145" max="6190" width="4.375" style="154" customWidth="1"/>
    <col min="6191" max="6400" width="10.375" style="154"/>
    <col min="6401" max="6446" width="4.375" style="154" customWidth="1"/>
    <col min="6447" max="6656" width="10.375" style="154"/>
    <col min="6657" max="6702" width="4.375" style="154" customWidth="1"/>
    <col min="6703" max="6912" width="10.375" style="154"/>
    <col min="6913" max="6958" width="4.375" style="154" customWidth="1"/>
    <col min="6959" max="7168" width="10.375" style="154"/>
    <col min="7169" max="7214" width="4.375" style="154" customWidth="1"/>
    <col min="7215" max="7424" width="10.375" style="154"/>
    <col min="7425" max="7470" width="4.375" style="154" customWidth="1"/>
    <col min="7471" max="7680" width="10.375" style="154"/>
    <col min="7681" max="7726" width="4.375" style="154" customWidth="1"/>
    <col min="7727" max="7936" width="10.375" style="154"/>
    <col min="7937" max="7982" width="4.375" style="154" customWidth="1"/>
    <col min="7983" max="8192" width="10.375" style="154"/>
    <col min="8193" max="8238" width="4.375" style="154" customWidth="1"/>
    <col min="8239" max="8448" width="10.375" style="154"/>
    <col min="8449" max="8494" width="4.375" style="154" customWidth="1"/>
    <col min="8495" max="8704" width="10.375" style="154"/>
    <col min="8705" max="8750" width="4.375" style="154" customWidth="1"/>
    <col min="8751" max="8960" width="10.375" style="154"/>
    <col min="8961" max="9006" width="4.375" style="154" customWidth="1"/>
    <col min="9007" max="9216" width="10.375" style="154"/>
    <col min="9217" max="9262" width="4.375" style="154" customWidth="1"/>
    <col min="9263" max="9472" width="10.375" style="154"/>
    <col min="9473" max="9518" width="4.375" style="154" customWidth="1"/>
    <col min="9519" max="9728" width="10.375" style="154"/>
    <col min="9729" max="9774" width="4.375" style="154" customWidth="1"/>
    <col min="9775" max="9984" width="10.375" style="154"/>
    <col min="9985" max="10030" width="4.375" style="154" customWidth="1"/>
    <col min="10031" max="10240" width="10.375" style="154"/>
    <col min="10241" max="10286" width="4.375" style="154" customWidth="1"/>
    <col min="10287" max="10496" width="10.375" style="154"/>
    <col min="10497" max="10542" width="4.375" style="154" customWidth="1"/>
    <col min="10543" max="10752" width="10.375" style="154"/>
    <col min="10753" max="10798" width="4.375" style="154" customWidth="1"/>
    <col min="10799" max="11008" width="10.375" style="154"/>
    <col min="11009" max="11054" width="4.375" style="154" customWidth="1"/>
    <col min="11055" max="11264" width="10.375" style="154"/>
    <col min="11265" max="11310" width="4.375" style="154" customWidth="1"/>
    <col min="11311" max="11520" width="10.375" style="154"/>
    <col min="11521" max="11566" width="4.375" style="154" customWidth="1"/>
    <col min="11567" max="11776" width="10.375" style="154"/>
    <col min="11777" max="11822" width="4.375" style="154" customWidth="1"/>
    <col min="11823" max="12032" width="10.375" style="154"/>
    <col min="12033" max="12078" width="4.375" style="154" customWidth="1"/>
    <col min="12079" max="12288" width="10.375" style="154"/>
    <col min="12289" max="12334" width="4.375" style="154" customWidth="1"/>
    <col min="12335" max="12544" width="10.375" style="154"/>
    <col min="12545" max="12590" width="4.375" style="154" customWidth="1"/>
    <col min="12591" max="12800" width="10.375" style="154"/>
    <col min="12801" max="12846" width="4.375" style="154" customWidth="1"/>
    <col min="12847" max="13056" width="10.375" style="154"/>
    <col min="13057" max="13102" width="4.375" style="154" customWidth="1"/>
    <col min="13103" max="13312" width="10.375" style="154"/>
    <col min="13313" max="13358" width="4.375" style="154" customWidth="1"/>
    <col min="13359" max="13568" width="10.375" style="154"/>
    <col min="13569" max="13614" width="4.375" style="154" customWidth="1"/>
    <col min="13615" max="13824" width="10.375" style="154"/>
    <col min="13825" max="13870" width="4.375" style="154" customWidth="1"/>
    <col min="13871" max="14080" width="10.375" style="154"/>
    <col min="14081" max="14126" width="4.375" style="154" customWidth="1"/>
    <col min="14127" max="14336" width="10.375" style="154"/>
    <col min="14337" max="14382" width="4.375" style="154" customWidth="1"/>
    <col min="14383" max="14592" width="10.375" style="154"/>
    <col min="14593" max="14638" width="4.375" style="154" customWidth="1"/>
    <col min="14639" max="14848" width="10.375" style="154"/>
    <col min="14849" max="14894" width="4.375" style="154" customWidth="1"/>
    <col min="14895" max="15104" width="10.375" style="154"/>
    <col min="15105" max="15150" width="4.375" style="154" customWidth="1"/>
    <col min="15151" max="15360" width="10.375" style="154"/>
    <col min="15361" max="15406" width="4.375" style="154" customWidth="1"/>
    <col min="15407" max="15616" width="10.375" style="154"/>
    <col min="15617" max="15662" width="4.375" style="154" customWidth="1"/>
    <col min="15663" max="15872" width="10.375" style="154"/>
    <col min="15873" max="15918" width="4.375" style="154" customWidth="1"/>
    <col min="15919" max="16128" width="10.375" style="154"/>
    <col min="16129" max="16174" width="4.375" style="154" customWidth="1"/>
    <col min="16175" max="16384" width="10.375" style="154"/>
  </cols>
  <sheetData>
    <row r="1" spans="1:57" s="153" customFormat="1" ht="18.75" customHeight="1" x14ac:dyDescent="0.4">
      <c r="A1" s="157" t="s">
        <v>234</v>
      </c>
      <c r="B1" s="158"/>
      <c r="C1" s="158"/>
      <c r="D1" s="159"/>
      <c r="E1" s="159"/>
      <c r="F1" s="158"/>
      <c r="G1" s="159"/>
      <c r="H1" s="158"/>
      <c r="I1" s="159"/>
      <c r="J1" s="158"/>
      <c r="K1" s="158"/>
      <c r="L1" s="158"/>
      <c r="M1" s="158"/>
      <c r="N1" s="158"/>
      <c r="O1" s="158"/>
      <c r="P1" s="158"/>
      <c r="Q1" s="158"/>
      <c r="R1" s="158"/>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row>
    <row r="2" spans="1:57" s="153" customFormat="1" ht="18.75" customHeight="1" x14ac:dyDescent="0.4">
      <c r="A2" s="160" t="s">
        <v>235</v>
      </c>
      <c r="B2" s="158"/>
      <c r="C2" s="158"/>
      <c r="D2" s="159"/>
      <c r="E2" s="159"/>
      <c r="F2" s="158"/>
      <c r="G2" s="159"/>
      <c r="H2" s="158"/>
      <c r="I2" s="159"/>
      <c r="J2" s="158"/>
      <c r="K2" s="158"/>
      <c r="L2" s="158"/>
      <c r="M2" s="158"/>
      <c r="N2" s="158"/>
      <c r="O2" s="158"/>
      <c r="P2" s="158"/>
      <c r="Q2" s="158"/>
      <c r="R2" s="158"/>
      <c r="S2" s="159"/>
      <c r="T2" s="159"/>
      <c r="U2" s="159"/>
      <c r="V2" s="159"/>
      <c r="W2" s="159"/>
      <c r="X2" s="159"/>
      <c r="Y2" s="159"/>
      <c r="Z2" s="161" t="s">
        <v>87</v>
      </c>
      <c r="AA2" s="162" t="s">
        <v>236</v>
      </c>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row>
    <row r="3" spans="1:57" s="153" customFormat="1" ht="18.75" customHeight="1" thickBot="1" x14ac:dyDescent="0.45">
      <c r="A3" s="163" t="s">
        <v>377</v>
      </c>
      <c r="B3" s="158"/>
      <c r="C3" s="159"/>
      <c r="D3" s="159"/>
      <c r="E3" s="159"/>
      <c r="F3" s="1132" t="s">
        <v>237</v>
      </c>
      <c r="G3" s="1132"/>
      <c r="H3" s="1132"/>
      <c r="I3" s="1133" t="s">
        <v>238</v>
      </c>
      <c r="J3" s="1133"/>
      <c r="K3" s="1133"/>
      <c r="L3" s="1133"/>
      <c r="M3" s="1133"/>
      <c r="N3" s="1133"/>
      <c r="O3" s="1133"/>
      <c r="P3" s="1133"/>
      <c r="Q3" s="1133"/>
      <c r="R3" s="1133"/>
      <c r="S3" s="1133"/>
      <c r="T3" s="1133"/>
      <c r="U3" s="1133"/>
      <c r="V3" s="1133"/>
      <c r="W3" s="1133"/>
      <c r="X3" s="1133"/>
      <c r="Y3" s="1133"/>
      <c r="Z3" s="164" t="s">
        <v>240</v>
      </c>
      <c r="AA3" s="162" t="s">
        <v>241</v>
      </c>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row>
    <row r="4" spans="1:57" s="153" customFormat="1" ht="18.75" customHeight="1" x14ac:dyDescent="0.4">
      <c r="A4" s="1134" t="s">
        <v>242</v>
      </c>
      <c r="B4" s="1135"/>
      <c r="C4" s="1135"/>
      <c r="D4" s="1135"/>
      <c r="E4" s="1135" t="s">
        <v>243</v>
      </c>
      <c r="F4" s="1135"/>
      <c r="G4" s="1135"/>
      <c r="H4" s="1138" t="s">
        <v>1150</v>
      </c>
      <c r="I4" s="1139"/>
      <c r="J4" s="1139"/>
      <c r="K4" s="1139"/>
      <c r="L4" s="1139"/>
      <c r="M4" s="1139"/>
      <c r="N4" s="1139"/>
      <c r="O4" s="1139"/>
      <c r="P4" s="1140"/>
      <c r="Q4" s="1138" t="s">
        <v>244</v>
      </c>
      <c r="R4" s="1139"/>
      <c r="S4" s="1140"/>
      <c r="T4" s="1138" t="s">
        <v>245</v>
      </c>
      <c r="U4" s="1139"/>
      <c r="V4" s="1140"/>
      <c r="W4" s="1147" t="s">
        <v>246</v>
      </c>
      <c r="X4" s="1148"/>
      <c r="Y4" s="1149"/>
      <c r="Z4" s="1147" t="s">
        <v>247</v>
      </c>
      <c r="AA4" s="1148"/>
      <c r="AB4" s="1156"/>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row>
    <row r="5" spans="1:57" s="153" customFormat="1" ht="18.75" customHeight="1" x14ac:dyDescent="0.4">
      <c r="A5" s="1136"/>
      <c r="B5" s="1137"/>
      <c r="C5" s="1137"/>
      <c r="D5" s="1137"/>
      <c r="E5" s="1137"/>
      <c r="F5" s="1137"/>
      <c r="G5" s="1137"/>
      <c r="H5" s="1137" t="s">
        <v>248</v>
      </c>
      <c r="I5" s="1137"/>
      <c r="J5" s="1137"/>
      <c r="K5" s="1137" t="s">
        <v>249</v>
      </c>
      <c r="L5" s="1137"/>
      <c r="M5" s="1137"/>
      <c r="N5" s="1137" t="s">
        <v>250</v>
      </c>
      <c r="O5" s="1137"/>
      <c r="P5" s="1137"/>
      <c r="Q5" s="1141"/>
      <c r="R5" s="1142"/>
      <c r="S5" s="1143"/>
      <c r="T5" s="1141"/>
      <c r="U5" s="1142"/>
      <c r="V5" s="1143"/>
      <c r="W5" s="1150"/>
      <c r="X5" s="1151"/>
      <c r="Y5" s="1152"/>
      <c r="Z5" s="1150"/>
      <c r="AA5" s="1151"/>
      <c r="AB5" s="1157"/>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row>
    <row r="6" spans="1:57" s="153" customFormat="1" ht="18.75" customHeight="1" x14ac:dyDescent="0.4">
      <c r="A6" s="1136"/>
      <c r="B6" s="1137"/>
      <c r="C6" s="1137"/>
      <c r="D6" s="1137"/>
      <c r="E6" s="1137"/>
      <c r="F6" s="1137"/>
      <c r="G6" s="1137"/>
      <c r="H6" s="1137"/>
      <c r="I6" s="1137"/>
      <c r="J6" s="1137"/>
      <c r="K6" s="1137"/>
      <c r="L6" s="1137"/>
      <c r="M6" s="1137"/>
      <c r="N6" s="1137"/>
      <c r="O6" s="1137"/>
      <c r="P6" s="1137"/>
      <c r="Q6" s="1144"/>
      <c r="R6" s="1145"/>
      <c r="S6" s="1146"/>
      <c r="T6" s="1144"/>
      <c r="U6" s="1145"/>
      <c r="V6" s="1146"/>
      <c r="W6" s="1153"/>
      <c r="X6" s="1154"/>
      <c r="Y6" s="1155"/>
      <c r="Z6" s="1153"/>
      <c r="AA6" s="1154"/>
      <c r="AB6" s="1158"/>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row>
    <row r="7" spans="1:57" s="153" customFormat="1" ht="18.75" customHeight="1" x14ac:dyDescent="0.4">
      <c r="A7" s="1129" t="s">
        <v>251</v>
      </c>
      <c r="B7" s="1130"/>
      <c r="C7" s="1130"/>
      <c r="D7" s="1131"/>
      <c r="E7" s="1109"/>
      <c r="F7" s="1110"/>
      <c r="G7" s="1113" t="s">
        <v>22</v>
      </c>
      <c r="H7" s="1115" t="str">
        <f>IF(IF(K7="",T7-Q7,T7-Q7-K7)=0,"",IF(K7="",T7-Q7,T7-Q7-K7))</f>
        <v/>
      </c>
      <c r="I7" s="1115"/>
      <c r="J7" s="1115"/>
      <c r="K7" s="1115" t="str">
        <f>IF(Z7-W7=0,"",Z7-W7)</f>
        <v/>
      </c>
      <c r="L7" s="1115"/>
      <c r="M7" s="1115"/>
      <c r="N7" s="1115" t="str">
        <f>IF(SUM(H7:M8)=0,"",SUM(H7:M8))</f>
        <v/>
      </c>
      <c r="O7" s="1115"/>
      <c r="P7" s="1115"/>
      <c r="Q7" s="1094"/>
      <c r="R7" s="1095"/>
      <c r="S7" s="1096"/>
      <c r="T7" s="1094"/>
      <c r="U7" s="1095"/>
      <c r="V7" s="1096"/>
      <c r="W7" s="1094"/>
      <c r="X7" s="1095"/>
      <c r="Y7" s="1096"/>
      <c r="Z7" s="1086"/>
      <c r="AA7" s="1087"/>
      <c r="AB7" s="1088"/>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row>
    <row r="8" spans="1:57" s="153" customFormat="1" ht="18.75" customHeight="1" x14ac:dyDescent="0.4">
      <c r="A8" s="1126"/>
      <c r="B8" s="1127"/>
      <c r="C8" s="1127"/>
      <c r="D8" s="1128"/>
      <c r="E8" s="1092"/>
      <c r="F8" s="1093"/>
      <c r="G8" s="1119"/>
      <c r="H8" s="1115"/>
      <c r="I8" s="1115"/>
      <c r="J8" s="1115"/>
      <c r="K8" s="1115"/>
      <c r="L8" s="1115"/>
      <c r="M8" s="1115"/>
      <c r="N8" s="1115"/>
      <c r="O8" s="1115"/>
      <c r="P8" s="1115"/>
      <c r="Q8" s="1097"/>
      <c r="R8" s="1098"/>
      <c r="S8" s="1099"/>
      <c r="T8" s="1097"/>
      <c r="U8" s="1098"/>
      <c r="V8" s="1099"/>
      <c r="W8" s="1097"/>
      <c r="X8" s="1098"/>
      <c r="Y8" s="1099"/>
      <c r="Z8" s="1100"/>
      <c r="AA8" s="1101"/>
      <c r="AB8" s="1102"/>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row>
    <row r="9" spans="1:57" s="153" customFormat="1" ht="18.75" customHeight="1" x14ac:dyDescent="0.4">
      <c r="A9" s="1129" t="s">
        <v>252</v>
      </c>
      <c r="B9" s="1130"/>
      <c r="C9" s="1130"/>
      <c r="D9" s="1131"/>
      <c r="E9" s="1109"/>
      <c r="F9" s="1110"/>
      <c r="G9" s="1113" t="s">
        <v>22</v>
      </c>
      <c r="H9" s="1115" t="str">
        <f t="shared" ref="H9" si="0">IF(IF(K9="",T9-Q9,T9-Q9-K9)=0,"",IF(K9="",T9-Q9,T9-Q9-K9))</f>
        <v/>
      </c>
      <c r="I9" s="1115"/>
      <c r="J9" s="1115"/>
      <c r="K9" s="1115" t="str">
        <f t="shared" ref="K9" si="1">IF(Z9-W9=0,"",Z9-W9)</f>
        <v/>
      </c>
      <c r="L9" s="1115"/>
      <c r="M9" s="1115"/>
      <c r="N9" s="1115" t="str">
        <f t="shared" ref="N9" si="2">IF(SUM(H9:M10)=0,"",SUM(H9:M10))</f>
        <v/>
      </c>
      <c r="O9" s="1115"/>
      <c r="P9" s="1115"/>
      <c r="Q9" s="1094"/>
      <c r="R9" s="1095"/>
      <c r="S9" s="1096"/>
      <c r="T9" s="1094"/>
      <c r="U9" s="1095"/>
      <c r="V9" s="1096"/>
      <c r="W9" s="1094"/>
      <c r="X9" s="1095"/>
      <c r="Y9" s="1096"/>
      <c r="Z9" s="1086"/>
      <c r="AA9" s="1087"/>
      <c r="AB9" s="1088"/>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row>
    <row r="10" spans="1:57" s="153" customFormat="1" ht="18.75" customHeight="1" x14ac:dyDescent="0.4">
      <c r="A10" s="1126"/>
      <c r="B10" s="1127"/>
      <c r="C10" s="1127"/>
      <c r="D10" s="1128"/>
      <c r="E10" s="1092"/>
      <c r="F10" s="1093"/>
      <c r="G10" s="1119"/>
      <c r="H10" s="1115"/>
      <c r="I10" s="1115"/>
      <c r="J10" s="1115"/>
      <c r="K10" s="1115"/>
      <c r="L10" s="1115"/>
      <c r="M10" s="1115"/>
      <c r="N10" s="1115"/>
      <c r="O10" s="1115"/>
      <c r="P10" s="1115"/>
      <c r="Q10" s="1097"/>
      <c r="R10" s="1098"/>
      <c r="S10" s="1099"/>
      <c r="T10" s="1097"/>
      <c r="U10" s="1098"/>
      <c r="V10" s="1099"/>
      <c r="W10" s="1097"/>
      <c r="X10" s="1098"/>
      <c r="Y10" s="1099"/>
      <c r="Z10" s="1100"/>
      <c r="AA10" s="1101"/>
      <c r="AB10" s="1102"/>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row>
    <row r="11" spans="1:57" s="153" customFormat="1" ht="18.75" customHeight="1" x14ac:dyDescent="0.4">
      <c r="A11" s="1129" t="s">
        <v>253</v>
      </c>
      <c r="B11" s="1130"/>
      <c r="C11" s="1130"/>
      <c r="D11" s="1131"/>
      <c r="E11" s="1109"/>
      <c r="F11" s="1110"/>
      <c r="G11" s="1113" t="s">
        <v>22</v>
      </c>
      <c r="H11" s="1115" t="str">
        <f t="shared" ref="H11" si="3">IF(IF(K11="",T11-Q11,T11-Q11-K11)=0,"",IF(K11="",T11-Q11,T11-Q11-K11))</f>
        <v/>
      </c>
      <c r="I11" s="1115"/>
      <c r="J11" s="1115"/>
      <c r="K11" s="1115" t="str">
        <f t="shared" ref="K11" si="4">IF(Z11-W11=0,"",Z11-W11)</f>
        <v/>
      </c>
      <c r="L11" s="1115"/>
      <c r="M11" s="1115"/>
      <c r="N11" s="1115" t="str">
        <f t="shared" ref="N11" si="5">IF(SUM(H11:M12)=0,"",SUM(H11:M12))</f>
        <v/>
      </c>
      <c r="O11" s="1115"/>
      <c r="P11" s="1115"/>
      <c r="Q11" s="1094"/>
      <c r="R11" s="1095"/>
      <c r="S11" s="1096"/>
      <c r="T11" s="1094"/>
      <c r="U11" s="1095"/>
      <c r="V11" s="1096"/>
      <c r="W11" s="1094"/>
      <c r="X11" s="1095"/>
      <c r="Y11" s="1096"/>
      <c r="Z11" s="1086"/>
      <c r="AA11" s="1087"/>
      <c r="AB11" s="1088"/>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row>
    <row r="12" spans="1:57" s="153" customFormat="1" ht="18.75" customHeight="1" x14ac:dyDescent="0.4">
      <c r="A12" s="1126"/>
      <c r="B12" s="1127"/>
      <c r="C12" s="1127"/>
      <c r="D12" s="1128"/>
      <c r="E12" s="1092"/>
      <c r="F12" s="1093"/>
      <c r="G12" s="1119"/>
      <c r="H12" s="1115"/>
      <c r="I12" s="1115"/>
      <c r="J12" s="1115"/>
      <c r="K12" s="1115"/>
      <c r="L12" s="1115"/>
      <c r="M12" s="1115"/>
      <c r="N12" s="1115"/>
      <c r="O12" s="1115"/>
      <c r="P12" s="1115"/>
      <c r="Q12" s="1097"/>
      <c r="R12" s="1098"/>
      <c r="S12" s="1099"/>
      <c r="T12" s="1097"/>
      <c r="U12" s="1098"/>
      <c r="V12" s="1099"/>
      <c r="W12" s="1097"/>
      <c r="X12" s="1098"/>
      <c r="Y12" s="1099"/>
      <c r="Z12" s="1100"/>
      <c r="AA12" s="1101"/>
      <c r="AB12" s="1102"/>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row>
    <row r="13" spans="1:57" s="153" customFormat="1" ht="18.75" customHeight="1" x14ac:dyDescent="0.4">
      <c r="A13" s="1129" t="s">
        <v>254</v>
      </c>
      <c r="B13" s="1130"/>
      <c r="C13" s="1130"/>
      <c r="D13" s="1131"/>
      <c r="E13" s="1109"/>
      <c r="F13" s="1110"/>
      <c r="G13" s="1113" t="s">
        <v>22</v>
      </c>
      <c r="H13" s="1115" t="str">
        <f t="shared" ref="H13" si="6">IF(IF(K13="",T13-Q13,T13-Q13-K13)=0,"",IF(K13="",T13-Q13,T13-Q13-K13))</f>
        <v/>
      </c>
      <c r="I13" s="1115"/>
      <c r="J13" s="1115"/>
      <c r="K13" s="1115" t="str">
        <f t="shared" ref="K13" si="7">IF(Z13-W13=0,"",Z13-W13)</f>
        <v/>
      </c>
      <c r="L13" s="1115"/>
      <c r="M13" s="1115"/>
      <c r="N13" s="1115" t="str">
        <f t="shared" ref="N13" si="8">IF(SUM(H13:M14)=0,"",SUM(H13:M14))</f>
        <v/>
      </c>
      <c r="O13" s="1115"/>
      <c r="P13" s="1115"/>
      <c r="Q13" s="1094"/>
      <c r="R13" s="1095"/>
      <c r="S13" s="1096"/>
      <c r="T13" s="1094"/>
      <c r="U13" s="1095"/>
      <c r="V13" s="1096"/>
      <c r="W13" s="1094"/>
      <c r="X13" s="1095"/>
      <c r="Y13" s="1096"/>
      <c r="Z13" s="1086"/>
      <c r="AA13" s="1087"/>
      <c r="AB13" s="1088"/>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row>
    <row r="14" spans="1:57" s="153" customFormat="1" ht="18.75" customHeight="1" x14ac:dyDescent="0.4">
      <c r="A14" s="1123"/>
      <c r="B14" s="1124"/>
      <c r="C14" s="1124"/>
      <c r="D14" s="1125"/>
      <c r="E14" s="1092"/>
      <c r="F14" s="1093"/>
      <c r="G14" s="1119"/>
      <c r="H14" s="1115"/>
      <c r="I14" s="1115"/>
      <c r="J14" s="1115"/>
      <c r="K14" s="1115"/>
      <c r="L14" s="1115"/>
      <c r="M14" s="1115"/>
      <c r="N14" s="1115"/>
      <c r="O14" s="1115"/>
      <c r="P14" s="1115"/>
      <c r="Q14" s="1097"/>
      <c r="R14" s="1098"/>
      <c r="S14" s="1099"/>
      <c r="T14" s="1097"/>
      <c r="U14" s="1098"/>
      <c r="V14" s="1099"/>
      <c r="W14" s="1097"/>
      <c r="X14" s="1098"/>
      <c r="Y14" s="1099"/>
      <c r="Z14" s="1100"/>
      <c r="AA14" s="1101"/>
      <c r="AB14" s="1102"/>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row>
    <row r="15" spans="1:57" s="153" customFormat="1" ht="18.75" customHeight="1" x14ac:dyDescent="0.4">
      <c r="A15" s="1123" t="s">
        <v>255</v>
      </c>
      <c r="B15" s="1124"/>
      <c r="C15" s="1124"/>
      <c r="D15" s="1125"/>
      <c r="E15" s="1109"/>
      <c r="F15" s="1110"/>
      <c r="G15" s="1113" t="s">
        <v>22</v>
      </c>
      <c r="H15" s="1115" t="str">
        <f t="shared" ref="H15" si="9">IF(IF(K15="",T15-Q15,T15-Q15-K15)=0,"",IF(K15="",T15-Q15,T15-Q15-K15))</f>
        <v/>
      </c>
      <c r="I15" s="1115"/>
      <c r="J15" s="1115"/>
      <c r="K15" s="1115" t="str">
        <f t="shared" ref="K15" si="10">IF(Z15-W15=0,"",Z15-W15)</f>
        <v/>
      </c>
      <c r="L15" s="1115"/>
      <c r="M15" s="1115"/>
      <c r="N15" s="1115" t="str">
        <f t="shared" ref="N15" si="11">IF(SUM(H15:M16)=0,"",SUM(H15:M16))</f>
        <v/>
      </c>
      <c r="O15" s="1115"/>
      <c r="P15" s="1115"/>
      <c r="Q15" s="1094"/>
      <c r="R15" s="1095"/>
      <c r="S15" s="1096"/>
      <c r="T15" s="1094"/>
      <c r="U15" s="1095"/>
      <c r="V15" s="1096"/>
      <c r="W15" s="1094"/>
      <c r="X15" s="1095"/>
      <c r="Y15" s="1096"/>
      <c r="Z15" s="1086"/>
      <c r="AA15" s="1087"/>
      <c r="AB15" s="1088"/>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row>
    <row r="16" spans="1:57" s="153" customFormat="1" ht="18.75" customHeight="1" x14ac:dyDescent="0.4">
      <c r="A16" s="1126"/>
      <c r="B16" s="1127"/>
      <c r="C16" s="1127"/>
      <c r="D16" s="1128"/>
      <c r="E16" s="1092"/>
      <c r="F16" s="1093"/>
      <c r="G16" s="1119"/>
      <c r="H16" s="1115"/>
      <c r="I16" s="1115"/>
      <c r="J16" s="1115"/>
      <c r="K16" s="1115"/>
      <c r="L16" s="1115"/>
      <c r="M16" s="1115"/>
      <c r="N16" s="1115"/>
      <c r="O16" s="1115"/>
      <c r="P16" s="1115"/>
      <c r="Q16" s="1097"/>
      <c r="R16" s="1098"/>
      <c r="S16" s="1099"/>
      <c r="T16" s="1097"/>
      <c r="U16" s="1098"/>
      <c r="V16" s="1099"/>
      <c r="W16" s="1097"/>
      <c r="X16" s="1098"/>
      <c r="Y16" s="1099"/>
      <c r="Z16" s="1100"/>
      <c r="AA16" s="1101"/>
      <c r="AB16" s="1102"/>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row>
    <row r="17" spans="1:57" s="153" customFormat="1" ht="18.75" customHeight="1" x14ac:dyDescent="0.4">
      <c r="A17" s="1129" t="s">
        <v>256</v>
      </c>
      <c r="B17" s="1130"/>
      <c r="C17" s="1130"/>
      <c r="D17" s="1131"/>
      <c r="E17" s="1109"/>
      <c r="F17" s="1110"/>
      <c r="G17" s="1113" t="s">
        <v>22</v>
      </c>
      <c r="H17" s="1115" t="str">
        <f t="shared" ref="H17" si="12">IF(IF(K17="",T17-Q17,T17-Q17-K17)=0,"",IF(K17="",T17-Q17,T17-Q17-K17))</f>
        <v/>
      </c>
      <c r="I17" s="1115"/>
      <c r="J17" s="1115"/>
      <c r="K17" s="1115" t="str">
        <f t="shared" ref="K17" si="13">IF(Z17-W17=0,"",Z17-W17)</f>
        <v/>
      </c>
      <c r="L17" s="1115"/>
      <c r="M17" s="1115"/>
      <c r="N17" s="1115" t="str">
        <f t="shared" ref="N17" si="14">IF(SUM(H17:M18)=0,"",SUM(H17:M18))</f>
        <v/>
      </c>
      <c r="O17" s="1115"/>
      <c r="P17" s="1115"/>
      <c r="Q17" s="1094"/>
      <c r="R17" s="1095"/>
      <c r="S17" s="1096"/>
      <c r="T17" s="1094"/>
      <c r="U17" s="1095"/>
      <c r="V17" s="1096"/>
      <c r="W17" s="1094"/>
      <c r="X17" s="1095"/>
      <c r="Y17" s="1096"/>
      <c r="Z17" s="1086"/>
      <c r="AA17" s="1087"/>
      <c r="AB17" s="1088"/>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row>
    <row r="18" spans="1:57" s="153" customFormat="1" ht="18.75" customHeight="1" x14ac:dyDescent="0.4">
      <c r="A18" s="1123"/>
      <c r="B18" s="1124"/>
      <c r="C18" s="1124"/>
      <c r="D18" s="1125"/>
      <c r="E18" s="1092"/>
      <c r="F18" s="1093"/>
      <c r="G18" s="1119"/>
      <c r="H18" s="1115"/>
      <c r="I18" s="1115"/>
      <c r="J18" s="1115"/>
      <c r="K18" s="1115"/>
      <c r="L18" s="1115"/>
      <c r="M18" s="1115"/>
      <c r="N18" s="1115"/>
      <c r="O18" s="1115"/>
      <c r="P18" s="1115"/>
      <c r="Q18" s="1097"/>
      <c r="R18" s="1098"/>
      <c r="S18" s="1099"/>
      <c r="T18" s="1097"/>
      <c r="U18" s="1098"/>
      <c r="V18" s="1099"/>
      <c r="W18" s="1097"/>
      <c r="X18" s="1098"/>
      <c r="Y18" s="1099"/>
      <c r="Z18" s="1100"/>
      <c r="AA18" s="1101"/>
      <c r="AB18" s="1102"/>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row>
    <row r="19" spans="1:57" s="153" customFormat="1" ht="18.75" customHeight="1" x14ac:dyDescent="0.4">
      <c r="A19" s="1123" t="s">
        <v>255</v>
      </c>
      <c r="B19" s="1124"/>
      <c r="C19" s="1124"/>
      <c r="D19" s="1125"/>
      <c r="E19" s="1109"/>
      <c r="F19" s="1110"/>
      <c r="G19" s="1113" t="s">
        <v>22</v>
      </c>
      <c r="H19" s="1115" t="str">
        <f t="shared" ref="H19" si="15">IF(IF(K19="",T19-Q19,T19-Q19-K19)=0,"",IF(K19="",T19-Q19,T19-Q19-K19))</f>
        <v/>
      </c>
      <c r="I19" s="1115"/>
      <c r="J19" s="1115"/>
      <c r="K19" s="1115" t="str">
        <f t="shared" ref="K19" si="16">IF(Z19-W19=0,"",Z19-W19)</f>
        <v/>
      </c>
      <c r="L19" s="1115"/>
      <c r="M19" s="1115"/>
      <c r="N19" s="1115" t="str">
        <f t="shared" ref="N19" si="17">IF(SUM(H19:M20)=0,"",SUM(H19:M20))</f>
        <v/>
      </c>
      <c r="O19" s="1115"/>
      <c r="P19" s="1115"/>
      <c r="Q19" s="1094"/>
      <c r="R19" s="1095"/>
      <c r="S19" s="1096"/>
      <c r="T19" s="1094"/>
      <c r="U19" s="1095"/>
      <c r="V19" s="1096"/>
      <c r="W19" s="1094"/>
      <c r="X19" s="1095"/>
      <c r="Y19" s="1096"/>
      <c r="Z19" s="1086"/>
      <c r="AA19" s="1087"/>
      <c r="AB19" s="1088"/>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row>
    <row r="20" spans="1:57" s="153" customFormat="1" ht="18.75" customHeight="1" x14ac:dyDescent="0.4">
      <c r="A20" s="1126"/>
      <c r="B20" s="1127"/>
      <c r="C20" s="1127"/>
      <c r="D20" s="1128"/>
      <c r="E20" s="1092"/>
      <c r="F20" s="1093"/>
      <c r="G20" s="1119"/>
      <c r="H20" s="1115"/>
      <c r="I20" s="1115"/>
      <c r="J20" s="1115"/>
      <c r="K20" s="1115"/>
      <c r="L20" s="1115"/>
      <c r="M20" s="1115"/>
      <c r="N20" s="1115"/>
      <c r="O20" s="1115"/>
      <c r="P20" s="1115"/>
      <c r="Q20" s="1097"/>
      <c r="R20" s="1098"/>
      <c r="S20" s="1099"/>
      <c r="T20" s="1097"/>
      <c r="U20" s="1098"/>
      <c r="V20" s="1099"/>
      <c r="W20" s="1097"/>
      <c r="X20" s="1098"/>
      <c r="Y20" s="1099"/>
      <c r="Z20" s="1100"/>
      <c r="AA20" s="1101"/>
      <c r="AB20" s="1102"/>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row>
    <row r="21" spans="1:57" s="153" customFormat="1" ht="18.75" customHeight="1" x14ac:dyDescent="0.4">
      <c r="A21" s="1103"/>
      <c r="B21" s="1104"/>
      <c r="C21" s="1104"/>
      <c r="D21" s="1105"/>
      <c r="E21" s="1109"/>
      <c r="F21" s="1110"/>
      <c r="G21" s="1113" t="s">
        <v>22</v>
      </c>
      <c r="H21" s="1115" t="str">
        <f t="shared" ref="H21" si="18">IF(IF(K21="",T21-Q21,T21-Q21-K21)=0,"",IF(K21="",T21-Q21,T21-Q21-K21))</f>
        <v/>
      </c>
      <c r="I21" s="1115"/>
      <c r="J21" s="1115"/>
      <c r="K21" s="1115" t="str">
        <f t="shared" ref="K21" si="19">IF(Z21-W21=0,"",Z21-W21)</f>
        <v/>
      </c>
      <c r="L21" s="1115"/>
      <c r="M21" s="1115"/>
      <c r="N21" s="1115" t="str">
        <f t="shared" ref="N21" si="20">IF(SUM(H21:M22)=0,"",SUM(H21:M22))</f>
        <v/>
      </c>
      <c r="O21" s="1115"/>
      <c r="P21" s="1115"/>
      <c r="Q21" s="1094"/>
      <c r="R21" s="1095"/>
      <c r="S21" s="1096"/>
      <c r="T21" s="1094"/>
      <c r="U21" s="1095"/>
      <c r="V21" s="1096"/>
      <c r="W21" s="1094"/>
      <c r="X21" s="1095"/>
      <c r="Y21" s="1096"/>
      <c r="Z21" s="1086"/>
      <c r="AA21" s="1087"/>
      <c r="AB21" s="1088"/>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row>
    <row r="22" spans="1:57" s="153" customFormat="1" ht="18.75" customHeight="1" x14ac:dyDescent="0.4">
      <c r="A22" s="1116"/>
      <c r="B22" s="1117"/>
      <c r="C22" s="1117"/>
      <c r="D22" s="1118"/>
      <c r="E22" s="1092"/>
      <c r="F22" s="1093"/>
      <c r="G22" s="1119"/>
      <c r="H22" s="1115"/>
      <c r="I22" s="1115"/>
      <c r="J22" s="1115"/>
      <c r="K22" s="1115"/>
      <c r="L22" s="1115"/>
      <c r="M22" s="1115"/>
      <c r="N22" s="1115"/>
      <c r="O22" s="1115"/>
      <c r="P22" s="1115"/>
      <c r="Q22" s="1097"/>
      <c r="R22" s="1098"/>
      <c r="S22" s="1099"/>
      <c r="T22" s="1097"/>
      <c r="U22" s="1098"/>
      <c r="V22" s="1099"/>
      <c r="W22" s="1097"/>
      <c r="X22" s="1098"/>
      <c r="Y22" s="1099"/>
      <c r="Z22" s="1100"/>
      <c r="AA22" s="1101"/>
      <c r="AB22" s="1102"/>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row>
    <row r="23" spans="1:57" s="153" customFormat="1" ht="18.75" customHeight="1" x14ac:dyDescent="0.4">
      <c r="A23" s="1103"/>
      <c r="B23" s="1104"/>
      <c r="C23" s="1104"/>
      <c r="D23" s="1105"/>
      <c r="E23" s="1109"/>
      <c r="F23" s="1110"/>
      <c r="G23" s="1113" t="s">
        <v>22</v>
      </c>
      <c r="H23" s="1115" t="str">
        <f t="shared" ref="H23" si="21">IF(IF(K23="",T23-Q23,T23-Q23-K23)=0,"",IF(K23="",T23-Q23,T23-Q23-K23))</f>
        <v/>
      </c>
      <c r="I23" s="1115"/>
      <c r="J23" s="1115"/>
      <c r="K23" s="1115" t="str">
        <f t="shared" ref="K23" si="22">IF(Z23-W23=0,"",Z23-W23)</f>
        <v/>
      </c>
      <c r="L23" s="1115"/>
      <c r="M23" s="1115"/>
      <c r="N23" s="1115" t="str">
        <f t="shared" ref="N23" si="23">IF(SUM(H23:M24)=0,"",SUM(H23:M24))</f>
        <v/>
      </c>
      <c r="O23" s="1115"/>
      <c r="P23" s="1115"/>
      <c r="Q23" s="1094"/>
      <c r="R23" s="1095"/>
      <c r="S23" s="1096"/>
      <c r="T23" s="1094"/>
      <c r="U23" s="1095"/>
      <c r="V23" s="1096"/>
      <c r="W23" s="1094"/>
      <c r="X23" s="1095"/>
      <c r="Y23" s="1096"/>
      <c r="Z23" s="1086"/>
      <c r="AA23" s="1087"/>
      <c r="AB23" s="1088"/>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row>
    <row r="24" spans="1:57" s="153" customFormat="1" ht="18.75" customHeight="1" x14ac:dyDescent="0.4">
      <c r="A24" s="1116"/>
      <c r="B24" s="1117"/>
      <c r="C24" s="1117"/>
      <c r="D24" s="1118"/>
      <c r="E24" s="1092"/>
      <c r="F24" s="1093"/>
      <c r="G24" s="1119"/>
      <c r="H24" s="1115"/>
      <c r="I24" s="1115"/>
      <c r="J24" s="1115"/>
      <c r="K24" s="1115"/>
      <c r="L24" s="1115"/>
      <c r="M24" s="1115"/>
      <c r="N24" s="1115"/>
      <c r="O24" s="1115"/>
      <c r="P24" s="1115"/>
      <c r="Q24" s="1097"/>
      <c r="R24" s="1098"/>
      <c r="S24" s="1099"/>
      <c r="T24" s="1097"/>
      <c r="U24" s="1098"/>
      <c r="V24" s="1099"/>
      <c r="W24" s="1097"/>
      <c r="X24" s="1098"/>
      <c r="Y24" s="1099"/>
      <c r="Z24" s="1100"/>
      <c r="AA24" s="1101"/>
      <c r="AB24" s="1102"/>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row>
    <row r="25" spans="1:57" s="153" customFormat="1" ht="18.75" customHeight="1" x14ac:dyDescent="0.4">
      <c r="A25" s="1103"/>
      <c r="B25" s="1104"/>
      <c r="C25" s="1104"/>
      <c r="D25" s="1105"/>
      <c r="E25" s="1109"/>
      <c r="F25" s="1110"/>
      <c r="G25" s="1113" t="s">
        <v>22</v>
      </c>
      <c r="H25" s="1115" t="str">
        <f t="shared" ref="H25" si="24">IF(IF(K25="",T25-Q25,T25-Q25-K25)=0,"",IF(K25="",T25-Q25,T25-Q25-K25))</f>
        <v/>
      </c>
      <c r="I25" s="1115"/>
      <c r="J25" s="1115"/>
      <c r="K25" s="1115" t="str">
        <f t="shared" ref="K25" si="25">IF(Z25-W25=0,"",Z25-W25)</f>
        <v/>
      </c>
      <c r="L25" s="1115"/>
      <c r="M25" s="1115"/>
      <c r="N25" s="1115" t="str">
        <f t="shared" ref="N25" si="26">IF(SUM(H25:M26)=0,"",SUM(H25:M26))</f>
        <v/>
      </c>
      <c r="O25" s="1115"/>
      <c r="P25" s="1115"/>
      <c r="Q25" s="1094"/>
      <c r="R25" s="1095"/>
      <c r="S25" s="1096"/>
      <c r="T25" s="1094"/>
      <c r="U25" s="1095"/>
      <c r="V25" s="1096"/>
      <c r="W25" s="1094"/>
      <c r="X25" s="1095"/>
      <c r="Y25" s="1096"/>
      <c r="Z25" s="1086"/>
      <c r="AA25" s="1087"/>
      <c r="AB25" s="1088"/>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row>
    <row r="26" spans="1:57" s="153" customFormat="1" ht="18.75" customHeight="1" thickBot="1" x14ac:dyDescent="0.45">
      <c r="A26" s="1106"/>
      <c r="B26" s="1107"/>
      <c r="C26" s="1107"/>
      <c r="D26" s="1108"/>
      <c r="E26" s="1111"/>
      <c r="F26" s="1112"/>
      <c r="G26" s="1114"/>
      <c r="H26" s="1115"/>
      <c r="I26" s="1115"/>
      <c r="J26" s="1115"/>
      <c r="K26" s="1115"/>
      <c r="L26" s="1115"/>
      <c r="M26" s="1115"/>
      <c r="N26" s="1115"/>
      <c r="O26" s="1115"/>
      <c r="P26" s="1115"/>
      <c r="Q26" s="1120"/>
      <c r="R26" s="1121"/>
      <c r="S26" s="1122"/>
      <c r="T26" s="1120"/>
      <c r="U26" s="1121"/>
      <c r="V26" s="1122"/>
      <c r="W26" s="1120"/>
      <c r="X26" s="1121"/>
      <c r="Y26" s="1122"/>
      <c r="Z26" s="1089"/>
      <c r="AA26" s="1090"/>
      <c r="AB26" s="1091"/>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row>
    <row r="27" spans="1:57" s="153" customFormat="1" ht="18.75" customHeight="1" x14ac:dyDescent="0.4">
      <c r="A27" s="165" t="s">
        <v>257</v>
      </c>
      <c r="B27" s="166"/>
      <c r="C27" s="166"/>
      <c r="D27" s="166"/>
      <c r="E27" s="167"/>
      <c r="F27" s="167"/>
      <c r="G27" s="167"/>
      <c r="H27" s="166"/>
      <c r="I27" s="166"/>
      <c r="J27" s="168" t="s">
        <v>258</v>
      </c>
      <c r="K27" s="167"/>
      <c r="L27" s="167"/>
      <c r="M27" s="167"/>
      <c r="N27" s="167"/>
      <c r="O27" s="167"/>
      <c r="P27" s="16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row>
    <row r="28" spans="1:57" s="153" customFormat="1" ht="18.75" customHeight="1" thickBot="1" x14ac:dyDescent="0.45">
      <c r="A28" s="170"/>
      <c r="B28" s="171" t="s">
        <v>259</v>
      </c>
      <c r="C28" s="1080"/>
      <c r="D28" s="1080"/>
      <c r="E28" s="171" t="s">
        <v>260</v>
      </c>
      <c r="F28" s="1081"/>
      <c r="G28" s="1081"/>
      <c r="H28" s="171" t="s">
        <v>261</v>
      </c>
      <c r="I28" s="159"/>
      <c r="J28" s="1092"/>
      <c r="K28" s="1093"/>
      <c r="L28" s="172" t="s">
        <v>262</v>
      </c>
      <c r="M28" s="172"/>
      <c r="N28" s="1093"/>
      <c r="O28" s="1093"/>
      <c r="P28" s="173" t="s">
        <v>261</v>
      </c>
      <c r="Q28" s="159"/>
      <c r="R28" s="159"/>
      <c r="S28" s="159"/>
      <c r="T28" s="174" t="s">
        <v>263</v>
      </c>
      <c r="U28" s="175"/>
      <c r="V28" s="175"/>
      <c r="W28" s="175"/>
      <c r="X28" s="175"/>
      <c r="Y28" s="175"/>
      <c r="Z28" s="175"/>
      <c r="AA28" s="175"/>
      <c r="AB28" s="175"/>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row>
    <row r="29" spans="1:57" s="153" customFormat="1" ht="18.75" customHeight="1" x14ac:dyDescent="0.4">
      <c r="A29" s="170"/>
      <c r="B29" s="171" t="s">
        <v>264</v>
      </c>
      <c r="C29" s="1080"/>
      <c r="D29" s="1080"/>
      <c r="E29" s="171" t="s">
        <v>260</v>
      </c>
      <c r="F29" s="1081"/>
      <c r="G29" s="1081"/>
      <c r="H29" s="171" t="s">
        <v>261</v>
      </c>
      <c r="I29" s="159"/>
      <c r="J29" s="168" t="s">
        <v>265</v>
      </c>
      <c r="K29" s="176"/>
      <c r="L29" s="176"/>
      <c r="M29" s="176"/>
      <c r="N29" s="176"/>
      <c r="O29" s="176"/>
      <c r="P29" s="177"/>
      <c r="Q29" s="159"/>
      <c r="R29" s="159"/>
      <c r="S29" s="159"/>
      <c r="T29" s="1082" t="s">
        <v>266</v>
      </c>
      <c r="U29" s="1083"/>
      <c r="V29" s="1083"/>
      <c r="W29" s="1083"/>
      <c r="X29" s="1083"/>
      <c r="Y29" s="1083" t="s">
        <v>267</v>
      </c>
      <c r="Z29" s="1083"/>
      <c r="AA29" s="1083"/>
      <c r="AB29" s="1083"/>
      <c r="AC29" s="1083"/>
      <c r="AD29" s="1083"/>
      <c r="AE29" s="1083"/>
      <c r="AF29" s="1083"/>
      <c r="AG29" s="1083"/>
      <c r="AH29" s="1084"/>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row>
    <row r="30" spans="1:57" s="153" customFormat="1" ht="18.75" customHeight="1" thickBot="1" x14ac:dyDescent="0.45">
      <c r="A30" s="178"/>
      <c r="B30" s="179"/>
      <c r="C30" s="179"/>
      <c r="D30" s="179"/>
      <c r="E30" s="179"/>
      <c r="F30" s="179"/>
      <c r="G30" s="179"/>
      <c r="H30" s="180"/>
      <c r="I30" s="180"/>
      <c r="J30" s="181"/>
      <c r="K30" s="182" t="s">
        <v>268</v>
      </c>
      <c r="L30" s="1085"/>
      <c r="M30" s="1085"/>
      <c r="N30" s="45" t="s">
        <v>239</v>
      </c>
      <c r="O30" s="183"/>
      <c r="P30" s="184" t="s">
        <v>269</v>
      </c>
      <c r="Q30" s="159"/>
      <c r="R30" s="159"/>
      <c r="S30" s="159"/>
      <c r="T30" s="1064" t="s">
        <v>378</v>
      </c>
      <c r="U30" s="1065"/>
      <c r="V30" s="1065"/>
      <c r="W30" s="1065"/>
      <c r="X30" s="1065"/>
      <c r="Y30" s="1066"/>
      <c r="Z30" s="1067"/>
      <c r="AA30" s="185" t="s">
        <v>270</v>
      </c>
      <c r="AB30" s="1068"/>
      <c r="AC30" s="1067"/>
      <c r="AD30" s="185" t="s">
        <v>271</v>
      </c>
      <c r="AE30" s="1069"/>
      <c r="AF30" s="1070"/>
      <c r="AG30" s="1071" t="s">
        <v>272</v>
      </c>
      <c r="AH30" s="1072"/>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row>
    <row r="31" spans="1:57" s="153" customFormat="1" ht="18.75" customHeight="1" x14ac:dyDescent="0.4">
      <c r="A31" s="161" t="s">
        <v>87</v>
      </c>
      <c r="B31" s="174" t="s">
        <v>273</v>
      </c>
      <c r="C31" s="186"/>
      <c r="D31" s="158"/>
      <c r="E31" s="158"/>
      <c r="F31" s="158"/>
      <c r="G31" s="158"/>
      <c r="H31" s="158"/>
      <c r="I31" s="158"/>
      <c r="J31" s="158"/>
      <c r="K31" s="158"/>
      <c r="L31" s="158"/>
      <c r="M31" s="158"/>
      <c r="N31" s="158"/>
      <c r="O31" s="158"/>
      <c r="P31" s="158"/>
      <c r="Q31" s="159"/>
      <c r="R31" s="159"/>
      <c r="S31" s="159"/>
      <c r="T31" s="1064"/>
      <c r="U31" s="1065"/>
      <c r="V31" s="1065"/>
      <c r="W31" s="1065"/>
      <c r="X31" s="1065"/>
      <c r="Y31" s="1066"/>
      <c r="Z31" s="1067"/>
      <c r="AA31" s="185" t="s">
        <v>270</v>
      </c>
      <c r="AB31" s="1068"/>
      <c r="AC31" s="1067"/>
      <c r="AD31" s="185" t="s">
        <v>271</v>
      </c>
      <c r="AE31" s="1069"/>
      <c r="AF31" s="1070"/>
      <c r="AG31" s="1073" t="s">
        <v>274</v>
      </c>
      <c r="AH31" s="1074"/>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row>
    <row r="32" spans="1:57" s="153" customFormat="1" ht="18.75" customHeight="1" x14ac:dyDescent="0.4">
      <c r="A32" s="187"/>
      <c r="B32" s="187" t="s">
        <v>275</v>
      </c>
      <c r="C32" s="162"/>
      <c r="D32" s="159"/>
      <c r="E32" s="159"/>
      <c r="F32" s="159"/>
      <c r="G32" s="159"/>
      <c r="H32" s="159"/>
      <c r="I32" s="159"/>
      <c r="J32" s="159"/>
      <c r="K32" s="159"/>
      <c r="L32" s="159"/>
      <c r="M32" s="159"/>
      <c r="N32" s="159"/>
      <c r="O32" s="159"/>
      <c r="P32" s="159"/>
      <c r="Q32" s="159"/>
      <c r="R32" s="159"/>
      <c r="S32" s="159"/>
      <c r="T32" s="1075" t="s">
        <v>379</v>
      </c>
      <c r="U32" s="1076"/>
      <c r="V32" s="1076"/>
      <c r="W32" s="1076"/>
      <c r="X32" s="1076"/>
      <c r="Y32" s="1066"/>
      <c r="Z32" s="1067"/>
      <c r="AA32" s="185" t="s">
        <v>270</v>
      </c>
      <c r="AB32" s="1068"/>
      <c r="AC32" s="1067"/>
      <c r="AD32" s="185" t="s">
        <v>271</v>
      </c>
      <c r="AE32" s="1069"/>
      <c r="AF32" s="1070"/>
      <c r="AG32" s="1073" t="s">
        <v>276</v>
      </c>
      <c r="AH32" s="1074"/>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row>
    <row r="33" spans="1:57" s="153" customFormat="1" ht="18.75" customHeight="1" x14ac:dyDescent="0.4">
      <c r="A33" s="187"/>
      <c r="B33" s="162" t="s">
        <v>277</v>
      </c>
      <c r="C33" s="162"/>
      <c r="D33" s="159"/>
      <c r="E33" s="159"/>
      <c r="F33" s="159"/>
      <c r="G33" s="159"/>
      <c r="H33" s="159"/>
      <c r="I33" s="159"/>
      <c r="J33" s="159"/>
      <c r="K33" s="159"/>
      <c r="L33" s="159"/>
      <c r="M33" s="159"/>
      <c r="N33" s="159"/>
      <c r="O33" s="159"/>
      <c r="P33" s="159"/>
      <c r="Q33" s="159"/>
      <c r="R33" s="159"/>
      <c r="S33" s="159"/>
      <c r="T33" s="1077" t="s">
        <v>278</v>
      </c>
      <c r="U33" s="1078"/>
      <c r="V33" s="1078"/>
      <c r="W33" s="1078"/>
      <c r="X33" s="1079"/>
      <c r="Y33" s="1066"/>
      <c r="Z33" s="1067"/>
      <c r="AA33" s="185" t="s">
        <v>270</v>
      </c>
      <c r="AB33" s="1068"/>
      <c r="AC33" s="1067"/>
      <c r="AD33" s="185" t="s">
        <v>279</v>
      </c>
      <c r="AE33" s="1069"/>
      <c r="AF33" s="1070"/>
      <c r="AG33" s="1073" t="s">
        <v>276</v>
      </c>
      <c r="AH33" s="1074"/>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row>
    <row r="34" spans="1:57" s="153" customFormat="1" ht="18.75" customHeight="1" x14ac:dyDescent="0.4">
      <c r="A34" s="162"/>
      <c r="B34" s="162" t="s">
        <v>280</v>
      </c>
      <c r="C34" s="162"/>
      <c r="D34" s="159"/>
      <c r="E34" s="159"/>
      <c r="F34" s="159"/>
      <c r="G34" s="159"/>
      <c r="H34" s="159"/>
      <c r="I34" s="159"/>
      <c r="J34" s="159"/>
      <c r="K34" s="159"/>
      <c r="L34" s="159"/>
      <c r="M34" s="159"/>
      <c r="N34" s="159"/>
      <c r="O34" s="159"/>
      <c r="P34" s="159"/>
      <c r="Q34" s="159"/>
      <c r="R34" s="159"/>
      <c r="S34" s="159"/>
      <c r="T34" s="1064" t="s">
        <v>380</v>
      </c>
      <c r="U34" s="1065"/>
      <c r="V34" s="1065"/>
      <c r="W34" s="1065"/>
      <c r="X34" s="1065"/>
      <c r="Y34" s="1066"/>
      <c r="Z34" s="1067"/>
      <c r="AA34" s="185" t="s">
        <v>270</v>
      </c>
      <c r="AB34" s="1068"/>
      <c r="AC34" s="1067"/>
      <c r="AD34" s="185" t="s">
        <v>271</v>
      </c>
      <c r="AE34" s="1069"/>
      <c r="AF34" s="1070"/>
      <c r="AG34" s="1071" t="s">
        <v>272</v>
      </c>
      <c r="AH34" s="1072"/>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row>
    <row r="35" spans="1:57" s="153" customFormat="1" ht="18.75" customHeight="1" x14ac:dyDescent="0.4">
      <c r="A35" s="188"/>
      <c r="B35" s="163" t="s">
        <v>281</v>
      </c>
      <c r="C35" s="162"/>
      <c r="D35" s="159"/>
      <c r="E35" s="159"/>
      <c r="F35" s="159"/>
      <c r="G35" s="159"/>
      <c r="H35" s="159"/>
      <c r="I35" s="159"/>
      <c r="J35" s="159"/>
      <c r="K35" s="159"/>
      <c r="L35" s="159"/>
      <c r="M35" s="159"/>
      <c r="N35" s="159"/>
      <c r="O35" s="159"/>
      <c r="P35" s="159"/>
      <c r="Q35" s="159"/>
      <c r="R35" s="159"/>
      <c r="S35" s="159"/>
      <c r="T35" s="1064"/>
      <c r="U35" s="1065"/>
      <c r="V35" s="1065"/>
      <c r="W35" s="1065"/>
      <c r="X35" s="1065"/>
      <c r="Y35" s="1066"/>
      <c r="Z35" s="1067"/>
      <c r="AA35" s="185" t="s">
        <v>270</v>
      </c>
      <c r="AB35" s="1068"/>
      <c r="AC35" s="1067"/>
      <c r="AD35" s="185" t="s">
        <v>271</v>
      </c>
      <c r="AE35" s="1069"/>
      <c r="AF35" s="1070"/>
      <c r="AG35" s="1073" t="s">
        <v>274</v>
      </c>
      <c r="AH35" s="1074"/>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57" s="153" customFormat="1" ht="18.75" customHeight="1" thickBot="1" x14ac:dyDescent="0.45">
      <c r="A36" s="159"/>
      <c r="B36" s="159"/>
      <c r="C36" s="159"/>
      <c r="D36" s="159"/>
      <c r="E36" s="159"/>
      <c r="F36" s="159"/>
      <c r="G36" s="159"/>
      <c r="H36" s="159"/>
      <c r="I36" s="159"/>
      <c r="J36" s="159"/>
      <c r="K36" s="159"/>
      <c r="L36" s="159"/>
      <c r="M36" s="159"/>
      <c r="N36" s="159"/>
      <c r="O36" s="159"/>
      <c r="P36" s="159"/>
      <c r="Q36" s="159"/>
      <c r="R36" s="159"/>
      <c r="S36" s="159"/>
      <c r="T36" s="1055" t="s">
        <v>381</v>
      </c>
      <c r="U36" s="1056"/>
      <c r="V36" s="1056"/>
      <c r="W36" s="1056"/>
      <c r="X36" s="1056"/>
      <c r="Y36" s="1057"/>
      <c r="Z36" s="1058"/>
      <c r="AA36" s="189" t="s">
        <v>270</v>
      </c>
      <c r="AB36" s="1059"/>
      <c r="AC36" s="1058"/>
      <c r="AD36" s="189" t="s">
        <v>271</v>
      </c>
      <c r="AE36" s="1060"/>
      <c r="AF36" s="1061"/>
      <c r="AG36" s="1062" t="s">
        <v>272</v>
      </c>
      <c r="AH36" s="1063"/>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row>
    <row r="37" spans="1:57" s="153" customFormat="1" ht="18.75" customHeight="1" x14ac:dyDescent="0.4">
      <c r="A37" s="171"/>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row>
    <row r="38" spans="1:57" s="153" customFormat="1" ht="15.75" customHeight="1" x14ac:dyDescent="0.4">
      <c r="A38" s="171"/>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row>
    <row r="39" spans="1:57" s="153" customFormat="1" ht="15.75" customHeight="1" x14ac:dyDescent="0.4">
      <c r="A39" s="171"/>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row>
    <row r="40" spans="1:57" s="153" customFormat="1" ht="15.75" customHeight="1" x14ac:dyDescent="0.4">
      <c r="A40" s="158"/>
      <c r="B40" s="159"/>
      <c r="C40" s="159"/>
      <c r="D40" s="159"/>
      <c r="E40" s="159"/>
      <c r="F40" s="159"/>
      <c r="G40" s="159"/>
      <c r="H40" s="159"/>
      <c r="I40" s="159"/>
      <c r="J40" s="159"/>
      <c r="K40" s="159"/>
      <c r="L40" s="159"/>
      <c r="M40" s="159"/>
      <c r="N40" s="159"/>
      <c r="O40" s="159"/>
      <c r="P40" s="159"/>
      <c r="Q40" s="159"/>
      <c r="R40" s="159"/>
      <c r="S40" s="159"/>
      <c r="T40" s="164"/>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pans="1:57" s="153" customFormat="1" ht="15.75" customHeight="1" x14ac:dyDescent="0.4">
      <c r="A41" s="158"/>
      <c r="B41" s="159"/>
      <c r="C41" s="158"/>
      <c r="D41" s="158"/>
      <c r="E41" s="158"/>
      <c r="F41" s="158"/>
      <c r="G41" s="158"/>
      <c r="H41" s="158"/>
      <c r="I41" s="158"/>
      <c r="J41" s="158"/>
      <c r="K41" s="158"/>
      <c r="L41" s="158"/>
      <c r="M41" s="158"/>
      <c r="N41" s="158"/>
      <c r="O41" s="158"/>
      <c r="P41" s="158"/>
      <c r="Q41" s="158"/>
      <c r="R41" s="158"/>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7" s="153" customFormat="1" ht="15.75" customHeight="1" x14ac:dyDescent="0.4">
      <c r="A42" s="171"/>
      <c r="B42" s="159"/>
      <c r="C42" s="158"/>
      <c r="D42" s="158"/>
      <c r="E42" s="158"/>
      <c r="F42" s="158"/>
      <c r="G42" s="158"/>
      <c r="H42" s="158"/>
      <c r="I42" s="158"/>
      <c r="J42" s="158"/>
      <c r="K42" s="158"/>
      <c r="L42" s="158"/>
      <c r="M42" s="158"/>
      <c r="N42" s="158"/>
      <c r="O42" s="158"/>
      <c r="P42" s="158"/>
      <c r="Q42" s="158"/>
      <c r="R42" s="158"/>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row>
    <row r="43" spans="1:57" s="153" customFormat="1" ht="15" customHeight="1" x14ac:dyDescent="0.4">
      <c r="A43" s="171"/>
      <c r="B43" s="159"/>
      <c r="C43" s="158"/>
      <c r="D43" s="158"/>
      <c r="E43" s="158"/>
      <c r="F43" s="158"/>
      <c r="G43" s="158"/>
      <c r="H43" s="158"/>
      <c r="I43" s="158"/>
      <c r="J43" s="158"/>
      <c r="K43" s="158"/>
      <c r="L43" s="158"/>
      <c r="M43" s="158"/>
      <c r="N43" s="158"/>
      <c r="O43" s="158"/>
      <c r="P43" s="158"/>
      <c r="Q43" s="158"/>
      <c r="R43" s="158"/>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s="153" customFormat="1" ht="15" customHeight="1" x14ac:dyDescent="0.4">
      <c r="A44" s="171"/>
      <c r="B44" s="159"/>
      <c r="C44" s="158"/>
      <c r="D44" s="158"/>
      <c r="E44" s="158"/>
      <c r="F44" s="158"/>
      <c r="G44" s="158"/>
      <c r="H44" s="158"/>
      <c r="I44" s="158"/>
      <c r="J44" s="158"/>
      <c r="K44" s="158"/>
      <c r="L44" s="158"/>
      <c r="M44" s="158"/>
      <c r="N44" s="158"/>
      <c r="O44" s="158"/>
      <c r="P44" s="158"/>
      <c r="Q44" s="158"/>
      <c r="R44" s="158"/>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s="153" customFormat="1" ht="12" customHeight="1" x14ac:dyDescent="0.4">
      <c r="A45" s="171"/>
      <c r="B45" s="159"/>
      <c r="C45" s="158"/>
      <c r="D45" s="158"/>
      <c r="E45" s="158"/>
      <c r="F45" s="158"/>
      <c r="G45" s="158"/>
      <c r="H45" s="158"/>
      <c r="I45" s="158"/>
      <c r="J45" s="158"/>
      <c r="K45" s="158"/>
      <c r="L45" s="158"/>
      <c r="M45" s="158"/>
      <c r="N45" s="158"/>
      <c r="O45" s="158"/>
      <c r="P45" s="158"/>
      <c r="Q45" s="158"/>
      <c r="R45" s="158"/>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row>
  </sheetData>
  <sheetProtection selectLockedCells="1"/>
  <mergeCells count="154">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T32:X32"/>
    <mergeCell ref="Y32:Z32"/>
    <mergeCell ref="AB32:AC32"/>
    <mergeCell ref="AE32:AF32"/>
    <mergeCell ref="AG32:AH32"/>
    <mergeCell ref="T33:X33"/>
    <mergeCell ref="Y33:Z33"/>
    <mergeCell ref="AB33:AC33"/>
    <mergeCell ref="AE33:AF33"/>
    <mergeCell ref="AG33:AH33"/>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s>
  <phoneticPr fontId="4"/>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C33E-2D1E-4357-945A-E5FDDCCC0119}">
  <sheetPr>
    <tabColor theme="7" tint="0.79998168889431442"/>
    <pageSetUpPr fitToPage="1"/>
  </sheetPr>
  <dimension ref="A1:CK131"/>
  <sheetViews>
    <sheetView view="pageBreakPreview" zoomScaleNormal="100" zoomScaleSheetLayoutView="100" workbookViewId="0"/>
  </sheetViews>
  <sheetFormatPr defaultRowHeight="16.5" x14ac:dyDescent="0.4"/>
  <cols>
    <col min="1" max="89" width="4.5" style="195" customWidth="1"/>
    <col min="90" max="93" width="4.5" style="155" customWidth="1"/>
    <col min="94" max="256" width="9" style="155"/>
    <col min="257" max="349" width="4.5" style="155" customWidth="1"/>
    <col min="350" max="512" width="9" style="155"/>
    <col min="513" max="605" width="4.5" style="155" customWidth="1"/>
    <col min="606" max="768" width="9" style="155"/>
    <col min="769" max="861" width="4.5" style="155" customWidth="1"/>
    <col min="862" max="1024" width="9" style="155"/>
    <col min="1025" max="1117" width="4.5" style="155" customWidth="1"/>
    <col min="1118" max="1280" width="9" style="155"/>
    <col min="1281" max="1373" width="4.5" style="155" customWidth="1"/>
    <col min="1374" max="1536" width="9" style="155"/>
    <col min="1537" max="1629" width="4.5" style="155" customWidth="1"/>
    <col min="1630" max="1792" width="9" style="155"/>
    <col min="1793" max="1885" width="4.5" style="155" customWidth="1"/>
    <col min="1886" max="2048" width="9" style="155"/>
    <col min="2049" max="2141" width="4.5" style="155" customWidth="1"/>
    <col min="2142" max="2304" width="9" style="155"/>
    <col min="2305" max="2397" width="4.5" style="155" customWidth="1"/>
    <col min="2398" max="2560" width="9" style="155"/>
    <col min="2561" max="2653" width="4.5" style="155" customWidth="1"/>
    <col min="2654" max="2816" width="9" style="155"/>
    <col min="2817" max="2909" width="4.5" style="155" customWidth="1"/>
    <col min="2910" max="3072" width="9" style="155"/>
    <col min="3073" max="3165" width="4.5" style="155" customWidth="1"/>
    <col min="3166" max="3328" width="9" style="155"/>
    <col min="3329" max="3421" width="4.5" style="155" customWidth="1"/>
    <col min="3422" max="3584" width="9" style="155"/>
    <col min="3585" max="3677" width="4.5" style="155" customWidth="1"/>
    <col min="3678" max="3840" width="9" style="155"/>
    <col min="3841" max="3933" width="4.5" style="155" customWidth="1"/>
    <col min="3934" max="4096" width="9" style="155"/>
    <col min="4097" max="4189" width="4.5" style="155" customWidth="1"/>
    <col min="4190" max="4352" width="9" style="155"/>
    <col min="4353" max="4445" width="4.5" style="155" customWidth="1"/>
    <col min="4446" max="4608" width="9" style="155"/>
    <col min="4609" max="4701" width="4.5" style="155" customWidth="1"/>
    <col min="4702" max="4864" width="9" style="155"/>
    <col min="4865" max="4957" width="4.5" style="155" customWidth="1"/>
    <col min="4958" max="5120" width="9" style="155"/>
    <col min="5121" max="5213" width="4.5" style="155" customWidth="1"/>
    <col min="5214" max="5376" width="9" style="155"/>
    <col min="5377" max="5469" width="4.5" style="155" customWidth="1"/>
    <col min="5470" max="5632" width="9" style="155"/>
    <col min="5633" max="5725" width="4.5" style="155" customWidth="1"/>
    <col min="5726" max="5888" width="9" style="155"/>
    <col min="5889" max="5981" width="4.5" style="155" customWidth="1"/>
    <col min="5982" max="6144" width="9" style="155"/>
    <col min="6145" max="6237" width="4.5" style="155" customWidth="1"/>
    <col min="6238" max="6400" width="9" style="155"/>
    <col min="6401" max="6493" width="4.5" style="155" customWidth="1"/>
    <col min="6494" max="6656" width="9" style="155"/>
    <col min="6657" max="6749" width="4.5" style="155" customWidth="1"/>
    <col min="6750" max="6912" width="9" style="155"/>
    <col min="6913" max="7005" width="4.5" style="155" customWidth="1"/>
    <col min="7006" max="7168" width="9" style="155"/>
    <col min="7169" max="7261" width="4.5" style="155" customWidth="1"/>
    <col min="7262" max="7424" width="9" style="155"/>
    <col min="7425" max="7517" width="4.5" style="155" customWidth="1"/>
    <col min="7518" max="7680" width="9" style="155"/>
    <col min="7681" max="7773" width="4.5" style="155" customWidth="1"/>
    <col min="7774" max="7936" width="9" style="155"/>
    <col min="7937" max="8029" width="4.5" style="155" customWidth="1"/>
    <col min="8030" max="8192" width="9" style="155"/>
    <col min="8193" max="8285" width="4.5" style="155" customWidth="1"/>
    <col min="8286" max="8448" width="9" style="155"/>
    <col min="8449" max="8541" width="4.5" style="155" customWidth="1"/>
    <col min="8542" max="8704" width="9" style="155"/>
    <col min="8705" max="8797" width="4.5" style="155" customWidth="1"/>
    <col min="8798" max="8960" width="9" style="155"/>
    <col min="8961" max="9053" width="4.5" style="155" customWidth="1"/>
    <col min="9054" max="9216" width="9" style="155"/>
    <col min="9217" max="9309" width="4.5" style="155" customWidth="1"/>
    <col min="9310" max="9472" width="9" style="155"/>
    <col min="9473" max="9565" width="4.5" style="155" customWidth="1"/>
    <col min="9566" max="9728" width="9" style="155"/>
    <col min="9729" max="9821" width="4.5" style="155" customWidth="1"/>
    <col min="9822" max="9984" width="9" style="155"/>
    <col min="9985" max="10077" width="4.5" style="155" customWidth="1"/>
    <col min="10078" max="10240" width="9" style="155"/>
    <col min="10241" max="10333" width="4.5" style="155" customWidth="1"/>
    <col min="10334" max="10496" width="9" style="155"/>
    <col min="10497" max="10589" width="4.5" style="155" customWidth="1"/>
    <col min="10590" max="10752" width="9" style="155"/>
    <col min="10753" max="10845" width="4.5" style="155" customWidth="1"/>
    <col min="10846" max="11008" width="9" style="155"/>
    <col min="11009" max="11101" width="4.5" style="155" customWidth="1"/>
    <col min="11102" max="11264" width="9" style="155"/>
    <col min="11265" max="11357" width="4.5" style="155" customWidth="1"/>
    <col min="11358" max="11520" width="9" style="155"/>
    <col min="11521" max="11613" width="4.5" style="155" customWidth="1"/>
    <col min="11614" max="11776" width="9" style="155"/>
    <col min="11777" max="11869" width="4.5" style="155" customWidth="1"/>
    <col min="11870" max="12032" width="9" style="155"/>
    <col min="12033" max="12125" width="4.5" style="155" customWidth="1"/>
    <col min="12126" max="12288" width="9" style="155"/>
    <col min="12289" max="12381" width="4.5" style="155" customWidth="1"/>
    <col min="12382" max="12544" width="9" style="155"/>
    <col min="12545" max="12637" width="4.5" style="155" customWidth="1"/>
    <col min="12638" max="12800" width="9" style="155"/>
    <col min="12801" max="12893" width="4.5" style="155" customWidth="1"/>
    <col min="12894" max="13056" width="9" style="155"/>
    <col min="13057" max="13149" width="4.5" style="155" customWidth="1"/>
    <col min="13150" max="13312" width="9" style="155"/>
    <col min="13313" max="13405" width="4.5" style="155" customWidth="1"/>
    <col min="13406" max="13568" width="9" style="155"/>
    <col min="13569" max="13661" width="4.5" style="155" customWidth="1"/>
    <col min="13662" max="13824" width="9" style="155"/>
    <col min="13825" max="13917" width="4.5" style="155" customWidth="1"/>
    <col min="13918" max="14080" width="9" style="155"/>
    <col min="14081" max="14173" width="4.5" style="155" customWidth="1"/>
    <col min="14174" max="14336" width="9" style="155"/>
    <col min="14337" max="14429" width="4.5" style="155" customWidth="1"/>
    <col min="14430" max="14592" width="9" style="155"/>
    <col min="14593" max="14685" width="4.5" style="155" customWidth="1"/>
    <col min="14686" max="14848" width="9" style="155"/>
    <col min="14849" max="14941" width="4.5" style="155" customWidth="1"/>
    <col min="14942" max="15104" width="9" style="155"/>
    <col min="15105" max="15197" width="4.5" style="155" customWidth="1"/>
    <col min="15198" max="15360" width="9" style="155"/>
    <col min="15361" max="15453" width="4.5" style="155" customWidth="1"/>
    <col min="15454" max="15616" width="9" style="155"/>
    <col min="15617" max="15709" width="4.5" style="155" customWidth="1"/>
    <col min="15710" max="15872" width="9" style="155"/>
    <col min="15873" max="15965" width="4.5" style="155" customWidth="1"/>
    <col min="15966" max="16128" width="9" style="155"/>
    <col min="16129" max="16221" width="4.5" style="155" customWidth="1"/>
    <col min="16222" max="16384" width="9" style="155"/>
  </cols>
  <sheetData>
    <row r="1" spans="1:73" ht="18.75" customHeight="1" x14ac:dyDescent="0.4">
      <c r="A1" s="192" t="s">
        <v>186</v>
      </c>
      <c r="B1" s="193"/>
      <c r="C1" s="193"/>
      <c r="D1" s="193"/>
      <c r="E1" s="193"/>
      <c r="F1" s="194"/>
      <c r="G1" s="194"/>
      <c r="H1" s="194"/>
      <c r="I1" s="194"/>
      <c r="J1" s="194"/>
      <c r="K1" s="194"/>
      <c r="L1" s="194"/>
      <c r="M1" s="194"/>
      <c r="N1" s="194"/>
      <c r="O1" s="194"/>
      <c r="P1" s="194"/>
      <c r="Q1" s="194"/>
      <c r="R1" s="194"/>
      <c r="S1" s="194"/>
      <c r="T1" s="194"/>
      <c r="U1" s="194"/>
      <c r="V1" s="194"/>
      <c r="W1" s="194"/>
      <c r="X1" s="194"/>
      <c r="Y1" s="194"/>
      <c r="Z1" s="194"/>
      <c r="AA1" s="194"/>
      <c r="AB1" s="194"/>
    </row>
    <row r="2" spans="1:73" ht="18.75" customHeight="1" x14ac:dyDescent="0.4">
      <c r="A2" s="193" t="s">
        <v>383</v>
      </c>
      <c r="B2" s="193"/>
      <c r="C2" s="193"/>
      <c r="D2" s="193"/>
      <c r="E2" s="193"/>
      <c r="F2" s="194"/>
      <c r="I2" s="194"/>
      <c r="J2" s="194"/>
      <c r="K2" s="194"/>
      <c r="L2" s="194"/>
      <c r="M2" s="194"/>
      <c r="N2" s="194"/>
      <c r="O2" s="194"/>
      <c r="P2" s="194"/>
      <c r="Q2" s="194"/>
      <c r="R2" s="194"/>
      <c r="S2" s="194"/>
      <c r="T2" s="194"/>
      <c r="U2" s="194"/>
      <c r="V2" s="194"/>
      <c r="W2" s="194"/>
      <c r="X2" s="194"/>
      <c r="Y2" s="194"/>
      <c r="Z2" s="194"/>
      <c r="AA2" s="194"/>
      <c r="AB2" s="194"/>
    </row>
    <row r="3" spans="1:73" ht="18.75" customHeight="1" x14ac:dyDescent="0.4">
      <c r="B3" s="196" t="s">
        <v>87</v>
      </c>
      <c r="C3" s="193" t="s">
        <v>384</v>
      </c>
      <c r="D3" s="197"/>
      <c r="E3" s="198"/>
      <c r="F3" s="199"/>
      <c r="G3" s="199"/>
      <c r="H3" s="199"/>
      <c r="I3" s="199"/>
      <c r="J3" s="199"/>
      <c r="K3" s="199"/>
      <c r="L3" s="199"/>
      <c r="M3" s="199"/>
      <c r="N3" s="194"/>
      <c r="O3" s="199"/>
      <c r="P3" s="199"/>
      <c r="Q3" s="199"/>
      <c r="R3" s="199"/>
      <c r="S3" s="199"/>
      <c r="T3" s="199"/>
      <c r="U3" s="199"/>
      <c r="V3" s="199"/>
      <c r="W3" s="199"/>
      <c r="X3" s="199"/>
      <c r="Y3" s="194"/>
      <c r="Z3" s="194"/>
      <c r="AA3" s="194"/>
      <c r="AB3" s="194"/>
    </row>
    <row r="4" spans="1:73" ht="18.75" customHeight="1" x14ac:dyDescent="0.4">
      <c r="A4" s="195" t="s">
        <v>282</v>
      </c>
      <c r="I4" s="200" t="s">
        <v>91</v>
      </c>
      <c r="J4" s="1330"/>
      <c r="K4" s="1330"/>
      <c r="L4" s="201" t="s">
        <v>15</v>
      </c>
      <c r="M4" s="202"/>
      <c r="N4" s="203" t="s">
        <v>1157</v>
      </c>
    </row>
    <row r="5" spans="1:73" ht="18.75" customHeight="1" thickBot="1" x14ac:dyDescent="0.45">
      <c r="A5" s="1331" t="s">
        <v>283</v>
      </c>
      <c r="B5" s="1332"/>
      <c r="C5" s="1332"/>
      <c r="D5" s="1332"/>
      <c r="E5" s="1332"/>
      <c r="F5" s="1332"/>
      <c r="G5" s="1333"/>
      <c r="H5" s="1313" t="s">
        <v>385</v>
      </c>
      <c r="I5" s="1313"/>
      <c r="J5" s="1313"/>
      <c r="K5" s="1313"/>
      <c r="L5" s="1313"/>
      <c r="M5" s="1313"/>
      <c r="N5" s="1314"/>
      <c r="O5" s="1313" t="s">
        <v>386</v>
      </c>
      <c r="P5" s="1313"/>
      <c r="Q5" s="1313"/>
      <c r="R5" s="1313"/>
      <c r="S5" s="1313"/>
      <c r="T5" s="1313"/>
      <c r="U5" s="1313"/>
      <c r="V5" s="1312" t="s">
        <v>387</v>
      </c>
      <c r="W5" s="1313"/>
      <c r="X5" s="1313"/>
      <c r="Y5" s="1313"/>
      <c r="Z5" s="1313"/>
      <c r="AA5" s="1313"/>
      <c r="AB5" s="1314"/>
      <c r="AC5" s="1313" t="s">
        <v>388</v>
      </c>
      <c r="AD5" s="1313"/>
      <c r="AE5" s="1313"/>
      <c r="AF5" s="1313"/>
      <c r="AG5" s="1313"/>
      <c r="AH5" s="1313"/>
      <c r="AI5" s="1313"/>
      <c r="AJ5" s="1312" t="s">
        <v>389</v>
      </c>
      <c r="AK5" s="1313"/>
      <c r="AL5" s="1314"/>
      <c r="AM5" s="1315" t="s">
        <v>390</v>
      </c>
      <c r="AN5" s="1316"/>
      <c r="AO5" s="1317"/>
      <c r="AP5" s="1318" t="s">
        <v>284</v>
      </c>
      <c r="AQ5" s="1318"/>
      <c r="AR5" s="1318"/>
      <c r="AS5" s="1315"/>
      <c r="AT5" s="1315"/>
      <c r="AU5" s="1319" t="s">
        <v>285</v>
      </c>
      <c r="AV5" s="1319"/>
      <c r="AW5" s="1319"/>
      <c r="AX5" s="1315" t="s">
        <v>286</v>
      </c>
      <c r="AY5" s="1315"/>
      <c r="AZ5" s="1315"/>
      <c r="BA5" s="1315"/>
      <c r="BB5" s="1315"/>
      <c r="BC5" s="1303" t="s">
        <v>287</v>
      </c>
      <c r="BD5" s="1304"/>
      <c r="BE5" s="1304"/>
      <c r="BF5" s="1304"/>
      <c r="BG5" s="1304"/>
      <c r="BH5" s="1304"/>
      <c r="BI5" s="1304"/>
      <c r="BJ5" s="1304"/>
      <c r="BK5" s="1305"/>
      <c r="BL5" s="1303" t="s">
        <v>288</v>
      </c>
      <c r="BM5" s="1304"/>
      <c r="BN5" s="1304"/>
      <c r="BO5" s="1304"/>
      <c r="BP5" s="1304"/>
      <c r="BQ5" s="1304"/>
      <c r="BR5" s="1304"/>
      <c r="BS5" s="1304"/>
      <c r="BT5" s="1305"/>
    </row>
    <row r="6" spans="1:73" ht="18.75" customHeight="1" thickTop="1" x14ac:dyDescent="0.4">
      <c r="A6" s="1334"/>
      <c r="B6" s="1335"/>
      <c r="C6" s="1335"/>
      <c r="D6" s="1335"/>
      <c r="E6" s="1335"/>
      <c r="F6" s="1335"/>
      <c r="G6" s="1335"/>
      <c r="H6" s="1306" t="s">
        <v>289</v>
      </c>
      <c r="I6" s="1301" t="s">
        <v>290</v>
      </c>
      <c r="J6" s="1301" t="s">
        <v>291</v>
      </c>
      <c r="K6" s="1301" t="s">
        <v>292</v>
      </c>
      <c r="L6" s="1301" t="s">
        <v>293</v>
      </c>
      <c r="M6" s="1301" t="s">
        <v>294</v>
      </c>
      <c r="N6" s="1308" t="s">
        <v>295</v>
      </c>
      <c r="O6" s="1310" t="s">
        <v>296</v>
      </c>
      <c r="P6" s="1301" t="s">
        <v>297</v>
      </c>
      <c r="Q6" s="1301" t="s">
        <v>298</v>
      </c>
      <c r="R6" s="1301" t="s">
        <v>299</v>
      </c>
      <c r="S6" s="1301" t="s">
        <v>300</v>
      </c>
      <c r="T6" s="1301" t="s">
        <v>301</v>
      </c>
      <c r="U6" s="1321" t="s">
        <v>302</v>
      </c>
      <c r="V6" s="1323" t="s">
        <v>303</v>
      </c>
      <c r="W6" s="1301" t="s">
        <v>304</v>
      </c>
      <c r="X6" s="1301" t="s">
        <v>305</v>
      </c>
      <c r="Y6" s="1301" t="s">
        <v>306</v>
      </c>
      <c r="Z6" s="1301" t="s">
        <v>307</v>
      </c>
      <c r="AA6" s="1301" t="s">
        <v>308</v>
      </c>
      <c r="AB6" s="1308" t="s">
        <v>309</v>
      </c>
      <c r="AC6" s="1310" t="s">
        <v>310</v>
      </c>
      <c r="AD6" s="1301" t="s">
        <v>311</v>
      </c>
      <c r="AE6" s="1301" t="s">
        <v>312</v>
      </c>
      <c r="AF6" s="1301" t="s">
        <v>313</v>
      </c>
      <c r="AG6" s="1301" t="s">
        <v>314</v>
      </c>
      <c r="AH6" s="1301" t="s">
        <v>315</v>
      </c>
      <c r="AI6" s="1321" t="s">
        <v>316</v>
      </c>
      <c r="AJ6" s="1323" t="s">
        <v>317</v>
      </c>
      <c r="AK6" s="1301" t="s">
        <v>318</v>
      </c>
      <c r="AL6" s="1325" t="s">
        <v>319</v>
      </c>
      <c r="AM6" s="1318"/>
      <c r="AN6" s="1316"/>
      <c r="AO6" s="1317"/>
      <c r="AP6" s="1318"/>
      <c r="AQ6" s="1318"/>
      <c r="AR6" s="1318"/>
      <c r="AS6" s="1315"/>
      <c r="AT6" s="1315"/>
      <c r="AU6" s="1320"/>
      <c r="AV6" s="1320"/>
      <c r="AW6" s="1320"/>
      <c r="AX6" s="1315"/>
      <c r="AY6" s="1315"/>
      <c r="AZ6" s="1315"/>
      <c r="BA6" s="1315"/>
      <c r="BB6" s="1315"/>
      <c r="BC6" s="1298" t="str">
        <f>AE42</f>
        <v>Ａ</v>
      </c>
      <c r="BD6" s="1286" t="str">
        <f>AE44</f>
        <v>Ｂ</v>
      </c>
      <c r="BE6" s="1327" t="str">
        <f>AE46</f>
        <v>C</v>
      </c>
      <c r="BF6" s="1286" t="str">
        <f>AM42</f>
        <v>D</v>
      </c>
      <c r="BG6" s="1286" t="str">
        <f>AM44</f>
        <v>E</v>
      </c>
      <c r="BH6" s="1286" t="str">
        <f>AM46</f>
        <v>F</v>
      </c>
      <c r="BI6" s="1286" t="str">
        <f>AU42</f>
        <v>G</v>
      </c>
      <c r="BJ6" s="1286" t="str">
        <f>AU44</f>
        <v>H</v>
      </c>
      <c r="BK6" s="1289" t="str">
        <f>AU46</f>
        <v>I</v>
      </c>
      <c r="BL6" s="1298" t="str">
        <f t="shared" ref="BL6:BT6" si="0">BC6</f>
        <v>Ａ</v>
      </c>
      <c r="BM6" s="1286" t="str">
        <f t="shared" si="0"/>
        <v>Ｂ</v>
      </c>
      <c r="BN6" s="1286" t="str">
        <f t="shared" si="0"/>
        <v>C</v>
      </c>
      <c r="BO6" s="1286" t="str">
        <f t="shared" si="0"/>
        <v>D</v>
      </c>
      <c r="BP6" s="1286" t="str">
        <f t="shared" si="0"/>
        <v>E</v>
      </c>
      <c r="BQ6" s="1286" t="str">
        <f t="shared" si="0"/>
        <v>F</v>
      </c>
      <c r="BR6" s="1286" t="str">
        <f t="shared" si="0"/>
        <v>G</v>
      </c>
      <c r="BS6" s="1286" t="str">
        <f t="shared" si="0"/>
        <v>H</v>
      </c>
      <c r="BT6" s="1289" t="str">
        <f t="shared" si="0"/>
        <v>I</v>
      </c>
      <c r="BU6" s="195" t="str">
        <f>AE42</f>
        <v>Ａ</v>
      </c>
    </row>
    <row r="7" spans="1:73" ht="18.75" customHeight="1" x14ac:dyDescent="0.4">
      <c r="A7" s="1334"/>
      <c r="B7" s="1335"/>
      <c r="C7" s="1335"/>
      <c r="D7" s="1335"/>
      <c r="E7" s="1335"/>
      <c r="F7" s="1335"/>
      <c r="G7" s="1335"/>
      <c r="H7" s="1307"/>
      <c r="I7" s="1302"/>
      <c r="J7" s="1302"/>
      <c r="K7" s="1302"/>
      <c r="L7" s="1302"/>
      <c r="M7" s="1302"/>
      <c r="N7" s="1309"/>
      <c r="O7" s="1311"/>
      <c r="P7" s="1302"/>
      <c r="Q7" s="1302"/>
      <c r="R7" s="1302"/>
      <c r="S7" s="1302"/>
      <c r="T7" s="1302"/>
      <c r="U7" s="1322"/>
      <c r="V7" s="1324"/>
      <c r="W7" s="1302"/>
      <c r="X7" s="1302"/>
      <c r="Y7" s="1302"/>
      <c r="Z7" s="1302"/>
      <c r="AA7" s="1302"/>
      <c r="AB7" s="1309"/>
      <c r="AC7" s="1311"/>
      <c r="AD7" s="1302"/>
      <c r="AE7" s="1302"/>
      <c r="AF7" s="1302"/>
      <c r="AG7" s="1302"/>
      <c r="AH7" s="1302"/>
      <c r="AI7" s="1322"/>
      <c r="AJ7" s="1324"/>
      <c r="AK7" s="1302"/>
      <c r="AL7" s="1326"/>
      <c r="AM7" s="1318"/>
      <c r="AN7" s="1316"/>
      <c r="AO7" s="1317"/>
      <c r="AP7" s="1318"/>
      <c r="AQ7" s="1318"/>
      <c r="AR7" s="1318"/>
      <c r="AS7" s="1315"/>
      <c r="AT7" s="1315"/>
      <c r="AU7" s="1292" t="s">
        <v>320</v>
      </c>
      <c r="AV7" s="1293"/>
      <c r="AW7" s="1294"/>
      <c r="AX7" s="1315"/>
      <c r="AY7" s="1315"/>
      <c r="AZ7" s="1315"/>
      <c r="BA7" s="1315"/>
      <c r="BB7" s="1315"/>
      <c r="BC7" s="1299"/>
      <c r="BD7" s="1287"/>
      <c r="BE7" s="1328"/>
      <c r="BF7" s="1287"/>
      <c r="BG7" s="1287"/>
      <c r="BH7" s="1287"/>
      <c r="BI7" s="1287"/>
      <c r="BJ7" s="1287"/>
      <c r="BK7" s="1290"/>
      <c r="BL7" s="1299"/>
      <c r="BM7" s="1287"/>
      <c r="BN7" s="1287"/>
      <c r="BO7" s="1287"/>
      <c r="BP7" s="1287"/>
      <c r="BQ7" s="1287"/>
      <c r="BR7" s="1287"/>
      <c r="BS7" s="1287"/>
      <c r="BT7" s="1290"/>
      <c r="BU7" s="195" t="str">
        <f>AE44</f>
        <v>Ｂ</v>
      </c>
    </row>
    <row r="8" spans="1:73" ht="18.75" customHeight="1" x14ac:dyDescent="0.4">
      <c r="A8" s="1336"/>
      <c r="B8" s="1337"/>
      <c r="C8" s="1337"/>
      <c r="D8" s="1337"/>
      <c r="E8" s="1337"/>
      <c r="F8" s="1337"/>
      <c r="G8" s="1337"/>
      <c r="H8" s="204"/>
      <c r="I8" s="205"/>
      <c r="J8" s="205"/>
      <c r="K8" s="205"/>
      <c r="L8" s="205"/>
      <c r="M8" s="205"/>
      <c r="N8" s="206"/>
      <c r="O8" s="207"/>
      <c r="P8" s="205"/>
      <c r="Q8" s="205"/>
      <c r="R8" s="205"/>
      <c r="S8" s="205"/>
      <c r="T8" s="205"/>
      <c r="U8" s="208"/>
      <c r="V8" s="209"/>
      <c r="W8" s="205"/>
      <c r="X8" s="205"/>
      <c r="Y8" s="205"/>
      <c r="Z8" s="205"/>
      <c r="AA8" s="205"/>
      <c r="AB8" s="206"/>
      <c r="AC8" s="207"/>
      <c r="AD8" s="205"/>
      <c r="AE8" s="205"/>
      <c r="AF8" s="205"/>
      <c r="AG8" s="205"/>
      <c r="AH8" s="205"/>
      <c r="AI8" s="208"/>
      <c r="AJ8" s="209"/>
      <c r="AK8" s="210"/>
      <c r="AL8" s="211"/>
      <c r="AM8" s="1318"/>
      <c r="AN8" s="1316"/>
      <c r="AO8" s="1317"/>
      <c r="AP8" s="1318"/>
      <c r="AQ8" s="1318"/>
      <c r="AR8" s="1318"/>
      <c r="AS8" s="1315"/>
      <c r="AT8" s="1315"/>
      <c r="AU8" s="1295"/>
      <c r="AV8" s="1296"/>
      <c r="AW8" s="1297"/>
      <c r="AX8" s="1315"/>
      <c r="AY8" s="1315"/>
      <c r="AZ8" s="1315"/>
      <c r="BA8" s="1315"/>
      <c r="BB8" s="1315"/>
      <c r="BC8" s="1300"/>
      <c r="BD8" s="1288"/>
      <c r="BE8" s="1329"/>
      <c r="BF8" s="1288"/>
      <c r="BG8" s="1288"/>
      <c r="BH8" s="1288"/>
      <c r="BI8" s="1288"/>
      <c r="BJ8" s="1288"/>
      <c r="BK8" s="1291"/>
      <c r="BL8" s="1300"/>
      <c r="BM8" s="1288"/>
      <c r="BN8" s="1288"/>
      <c r="BO8" s="1288"/>
      <c r="BP8" s="1288"/>
      <c r="BQ8" s="1288"/>
      <c r="BR8" s="1288"/>
      <c r="BS8" s="1288"/>
      <c r="BT8" s="1291"/>
      <c r="BU8" s="195" t="str">
        <f>AE46</f>
        <v>C</v>
      </c>
    </row>
    <row r="9" spans="1:73" ht="18.75" customHeight="1" x14ac:dyDescent="0.4">
      <c r="A9" s="1269" t="s">
        <v>146</v>
      </c>
      <c r="B9" s="1270"/>
      <c r="C9" s="1273"/>
      <c r="D9" s="1274"/>
      <c r="E9" s="1274"/>
      <c r="F9" s="1274"/>
      <c r="G9" s="1274"/>
      <c r="H9" s="1277"/>
      <c r="I9" s="1236"/>
      <c r="J9" s="1236"/>
      <c r="K9" s="1236"/>
      <c r="L9" s="1236"/>
      <c r="M9" s="1236"/>
      <c r="N9" s="1266"/>
      <c r="O9" s="1233"/>
      <c r="P9" s="1236"/>
      <c r="Q9" s="1236"/>
      <c r="R9" s="1236"/>
      <c r="S9" s="1236"/>
      <c r="T9" s="1236"/>
      <c r="U9" s="1266"/>
      <c r="V9" s="1233"/>
      <c r="W9" s="1236"/>
      <c r="X9" s="1236"/>
      <c r="Y9" s="1236"/>
      <c r="Z9" s="1236"/>
      <c r="AA9" s="1236"/>
      <c r="AB9" s="1266"/>
      <c r="AC9" s="1233"/>
      <c r="AD9" s="1236"/>
      <c r="AE9" s="1236"/>
      <c r="AF9" s="1236"/>
      <c r="AG9" s="1236"/>
      <c r="AH9" s="1236"/>
      <c r="AI9" s="1266"/>
      <c r="AJ9" s="1233"/>
      <c r="AK9" s="1236"/>
      <c r="AL9" s="1239"/>
      <c r="AM9" s="1242">
        <f>SUM(BL9:BT10)</f>
        <v>0</v>
      </c>
      <c r="AN9" s="1243"/>
      <c r="AO9" s="1244"/>
      <c r="AP9" s="1251"/>
      <c r="AQ9" s="1252"/>
      <c r="AR9" s="1252"/>
      <c r="AS9" s="1252"/>
      <c r="AT9" s="1253"/>
      <c r="AU9" s="1260" t="s">
        <v>321</v>
      </c>
      <c r="AV9" s="1261"/>
      <c r="AW9" s="1262"/>
      <c r="AX9" s="1224"/>
      <c r="AY9" s="1225"/>
      <c r="AZ9" s="1225"/>
      <c r="BA9" s="1225"/>
      <c r="BB9" s="1226"/>
      <c r="BC9" s="1221">
        <f>COUNTIF($H9:$AL10,BC$6)</f>
        <v>0</v>
      </c>
      <c r="BD9" s="1218">
        <f t="shared" ref="BD9:BK9" si="1">COUNTIF($H9:$AL10,BD$6)</f>
        <v>0</v>
      </c>
      <c r="BE9" s="1218">
        <f>COUNTIF($H9:$AL10,BE$6)</f>
        <v>0</v>
      </c>
      <c r="BF9" s="1218">
        <f t="shared" si="1"/>
        <v>0</v>
      </c>
      <c r="BG9" s="1218">
        <f t="shared" si="1"/>
        <v>0</v>
      </c>
      <c r="BH9" s="1218">
        <f t="shared" si="1"/>
        <v>0</v>
      </c>
      <c r="BI9" s="1218">
        <f>COUNTIF($H9:$AL10,BI$6)</f>
        <v>0</v>
      </c>
      <c r="BJ9" s="1218">
        <f t="shared" si="1"/>
        <v>0</v>
      </c>
      <c r="BK9" s="1198">
        <f t="shared" si="1"/>
        <v>0</v>
      </c>
      <c r="BL9" s="1221">
        <f t="shared" ref="BL9:BT9" si="2">BC9*BC$42*24</f>
        <v>0</v>
      </c>
      <c r="BM9" s="1218">
        <f t="shared" si="2"/>
        <v>0</v>
      </c>
      <c r="BN9" s="1218">
        <f>BE9*BE$42*24</f>
        <v>0</v>
      </c>
      <c r="BO9" s="1218">
        <f>BF9*BF$42*24</f>
        <v>0</v>
      </c>
      <c r="BP9" s="1218">
        <f t="shared" si="2"/>
        <v>0</v>
      </c>
      <c r="BQ9" s="1218">
        <f t="shared" si="2"/>
        <v>0</v>
      </c>
      <c r="BR9" s="1218">
        <f t="shared" si="2"/>
        <v>0</v>
      </c>
      <c r="BS9" s="1218">
        <f t="shared" si="2"/>
        <v>0</v>
      </c>
      <c r="BT9" s="1198">
        <f t="shared" si="2"/>
        <v>0</v>
      </c>
      <c r="BU9" s="195" t="str">
        <f>AM42</f>
        <v>D</v>
      </c>
    </row>
    <row r="10" spans="1:73" ht="18.75" customHeight="1" x14ac:dyDescent="0.4">
      <c r="A10" s="1271"/>
      <c r="B10" s="1272"/>
      <c r="C10" s="1275"/>
      <c r="D10" s="1276"/>
      <c r="E10" s="1276"/>
      <c r="F10" s="1276"/>
      <c r="G10" s="1276"/>
      <c r="H10" s="1278"/>
      <c r="I10" s="1237"/>
      <c r="J10" s="1237"/>
      <c r="K10" s="1237"/>
      <c r="L10" s="1237"/>
      <c r="M10" s="1237"/>
      <c r="N10" s="1267"/>
      <c r="O10" s="1234"/>
      <c r="P10" s="1237"/>
      <c r="Q10" s="1237"/>
      <c r="R10" s="1237"/>
      <c r="S10" s="1237"/>
      <c r="T10" s="1237"/>
      <c r="U10" s="1267"/>
      <c r="V10" s="1234"/>
      <c r="W10" s="1237"/>
      <c r="X10" s="1237"/>
      <c r="Y10" s="1237"/>
      <c r="Z10" s="1237"/>
      <c r="AA10" s="1237"/>
      <c r="AB10" s="1267"/>
      <c r="AC10" s="1234"/>
      <c r="AD10" s="1237"/>
      <c r="AE10" s="1237"/>
      <c r="AF10" s="1237"/>
      <c r="AG10" s="1237"/>
      <c r="AH10" s="1237"/>
      <c r="AI10" s="1267"/>
      <c r="AJ10" s="1234"/>
      <c r="AK10" s="1237"/>
      <c r="AL10" s="1240"/>
      <c r="AM10" s="1245"/>
      <c r="AN10" s="1246"/>
      <c r="AO10" s="1247"/>
      <c r="AP10" s="1254"/>
      <c r="AQ10" s="1255"/>
      <c r="AR10" s="1255"/>
      <c r="AS10" s="1255"/>
      <c r="AT10" s="1256"/>
      <c r="AU10" s="1263"/>
      <c r="AV10" s="1264"/>
      <c r="AW10" s="1265"/>
      <c r="AX10" s="1227"/>
      <c r="AY10" s="1228"/>
      <c r="AZ10" s="1228"/>
      <c r="BA10" s="1228"/>
      <c r="BB10" s="1229"/>
      <c r="BC10" s="1222"/>
      <c r="BD10" s="1219"/>
      <c r="BE10" s="1219"/>
      <c r="BF10" s="1219"/>
      <c r="BG10" s="1219"/>
      <c r="BH10" s="1219"/>
      <c r="BI10" s="1219"/>
      <c r="BJ10" s="1219"/>
      <c r="BK10" s="1199"/>
      <c r="BL10" s="1222"/>
      <c r="BM10" s="1219"/>
      <c r="BN10" s="1219"/>
      <c r="BO10" s="1219"/>
      <c r="BP10" s="1219"/>
      <c r="BQ10" s="1219"/>
      <c r="BR10" s="1219"/>
      <c r="BS10" s="1219"/>
      <c r="BT10" s="1199"/>
      <c r="BU10" s="195" t="str">
        <f>AM44</f>
        <v>E</v>
      </c>
    </row>
    <row r="11" spans="1:73" ht="18.75" customHeight="1" x14ac:dyDescent="0.4">
      <c r="A11" s="1201" t="s">
        <v>191</v>
      </c>
      <c r="B11" s="1202"/>
      <c r="C11" s="1205"/>
      <c r="D11" s="1206"/>
      <c r="E11" s="1206"/>
      <c r="F11" s="1206"/>
      <c r="G11" s="1206"/>
      <c r="H11" s="1278"/>
      <c r="I11" s="1237"/>
      <c r="J11" s="1237"/>
      <c r="K11" s="1237"/>
      <c r="L11" s="1237"/>
      <c r="M11" s="1237"/>
      <c r="N11" s="1267"/>
      <c r="O11" s="1234"/>
      <c r="P11" s="1237"/>
      <c r="Q11" s="1237"/>
      <c r="R11" s="1237"/>
      <c r="S11" s="1237"/>
      <c r="T11" s="1237"/>
      <c r="U11" s="1267"/>
      <c r="V11" s="1234"/>
      <c r="W11" s="1237"/>
      <c r="X11" s="1237"/>
      <c r="Y11" s="1237"/>
      <c r="Z11" s="1237"/>
      <c r="AA11" s="1237"/>
      <c r="AB11" s="1267"/>
      <c r="AC11" s="1234"/>
      <c r="AD11" s="1237"/>
      <c r="AE11" s="1237"/>
      <c r="AF11" s="1237"/>
      <c r="AG11" s="1237"/>
      <c r="AH11" s="1237"/>
      <c r="AI11" s="1267"/>
      <c r="AJ11" s="1234"/>
      <c r="AK11" s="1237"/>
      <c r="AL11" s="1240"/>
      <c r="AM11" s="1245"/>
      <c r="AN11" s="1246"/>
      <c r="AO11" s="1247"/>
      <c r="AP11" s="1254"/>
      <c r="AQ11" s="1255"/>
      <c r="AR11" s="1255"/>
      <c r="AS11" s="1255"/>
      <c r="AT11" s="1256"/>
      <c r="AU11" s="1280"/>
      <c r="AV11" s="1281"/>
      <c r="AW11" s="212" t="s">
        <v>15</v>
      </c>
      <c r="AX11" s="1227"/>
      <c r="AY11" s="1228"/>
      <c r="AZ11" s="1228"/>
      <c r="BA11" s="1228"/>
      <c r="BB11" s="1229"/>
      <c r="BC11" s="1222"/>
      <c r="BD11" s="1219"/>
      <c r="BE11" s="1219"/>
      <c r="BF11" s="1219"/>
      <c r="BG11" s="1219"/>
      <c r="BH11" s="1219"/>
      <c r="BI11" s="1219"/>
      <c r="BJ11" s="1219"/>
      <c r="BK11" s="1199"/>
      <c r="BL11" s="1222"/>
      <c r="BM11" s="1219"/>
      <c r="BN11" s="1219"/>
      <c r="BO11" s="1219"/>
      <c r="BP11" s="1219"/>
      <c r="BQ11" s="1219"/>
      <c r="BR11" s="1219"/>
      <c r="BS11" s="1219"/>
      <c r="BT11" s="1199"/>
      <c r="BU11" s="195" t="str">
        <f>AM46</f>
        <v>F</v>
      </c>
    </row>
    <row r="12" spans="1:73" ht="18.75" customHeight="1" x14ac:dyDescent="0.4">
      <c r="A12" s="1203"/>
      <c r="B12" s="1204"/>
      <c r="C12" s="1207"/>
      <c r="D12" s="1208"/>
      <c r="E12" s="1208"/>
      <c r="F12" s="1208"/>
      <c r="G12" s="1208"/>
      <c r="H12" s="1279"/>
      <c r="I12" s="1238"/>
      <c r="J12" s="1238"/>
      <c r="K12" s="1238"/>
      <c r="L12" s="1238"/>
      <c r="M12" s="1238"/>
      <c r="N12" s="1268"/>
      <c r="O12" s="1235"/>
      <c r="P12" s="1238"/>
      <c r="Q12" s="1238"/>
      <c r="R12" s="1238"/>
      <c r="S12" s="1238"/>
      <c r="T12" s="1238"/>
      <c r="U12" s="1268"/>
      <c r="V12" s="1235"/>
      <c r="W12" s="1238"/>
      <c r="X12" s="1238"/>
      <c r="Y12" s="1238"/>
      <c r="Z12" s="1238"/>
      <c r="AA12" s="1238"/>
      <c r="AB12" s="1268"/>
      <c r="AC12" s="1235"/>
      <c r="AD12" s="1238"/>
      <c r="AE12" s="1238"/>
      <c r="AF12" s="1238"/>
      <c r="AG12" s="1238"/>
      <c r="AH12" s="1238"/>
      <c r="AI12" s="1268"/>
      <c r="AJ12" s="1235"/>
      <c r="AK12" s="1238"/>
      <c r="AL12" s="1241"/>
      <c r="AM12" s="1248"/>
      <c r="AN12" s="1249"/>
      <c r="AO12" s="1250"/>
      <c r="AP12" s="1257"/>
      <c r="AQ12" s="1258"/>
      <c r="AR12" s="1258"/>
      <c r="AS12" s="1258"/>
      <c r="AT12" s="1259"/>
      <c r="AU12" s="1282"/>
      <c r="AV12" s="1283"/>
      <c r="AW12" s="213" t="s">
        <v>322</v>
      </c>
      <c r="AX12" s="1230"/>
      <c r="AY12" s="1231"/>
      <c r="AZ12" s="1231"/>
      <c r="BA12" s="1231"/>
      <c r="BB12" s="1232"/>
      <c r="BC12" s="1223"/>
      <c r="BD12" s="1220"/>
      <c r="BE12" s="1220"/>
      <c r="BF12" s="1220"/>
      <c r="BG12" s="1220"/>
      <c r="BH12" s="1220"/>
      <c r="BI12" s="1220"/>
      <c r="BJ12" s="1220"/>
      <c r="BK12" s="1200"/>
      <c r="BL12" s="1223"/>
      <c r="BM12" s="1220"/>
      <c r="BN12" s="1220"/>
      <c r="BO12" s="1220"/>
      <c r="BP12" s="1220"/>
      <c r="BQ12" s="1220"/>
      <c r="BR12" s="1220"/>
      <c r="BS12" s="1220"/>
      <c r="BT12" s="1200"/>
      <c r="BU12" s="195" t="str">
        <f>AU42</f>
        <v>G</v>
      </c>
    </row>
    <row r="13" spans="1:73" ht="18.75" customHeight="1" x14ac:dyDescent="0.4">
      <c r="A13" s="1269" t="s">
        <v>146</v>
      </c>
      <c r="B13" s="1270"/>
      <c r="C13" s="1273"/>
      <c r="D13" s="1274"/>
      <c r="E13" s="1274"/>
      <c r="F13" s="1274"/>
      <c r="G13" s="1274"/>
      <c r="H13" s="1277"/>
      <c r="I13" s="1236"/>
      <c r="J13" s="1236"/>
      <c r="K13" s="1236"/>
      <c r="L13" s="1236"/>
      <c r="M13" s="1236"/>
      <c r="N13" s="1266"/>
      <c r="O13" s="1233"/>
      <c r="P13" s="1236"/>
      <c r="Q13" s="1236"/>
      <c r="R13" s="1236"/>
      <c r="S13" s="1236"/>
      <c r="T13" s="1236"/>
      <c r="U13" s="1266"/>
      <c r="V13" s="1233"/>
      <c r="W13" s="1236"/>
      <c r="X13" s="1236"/>
      <c r="Y13" s="1236"/>
      <c r="Z13" s="1236"/>
      <c r="AA13" s="1236"/>
      <c r="AB13" s="1266"/>
      <c r="AC13" s="1233"/>
      <c r="AD13" s="1236"/>
      <c r="AE13" s="1236"/>
      <c r="AF13" s="1236"/>
      <c r="AG13" s="1236"/>
      <c r="AH13" s="1236"/>
      <c r="AI13" s="1266"/>
      <c r="AJ13" s="1233"/>
      <c r="AK13" s="1236"/>
      <c r="AL13" s="1239"/>
      <c r="AM13" s="1242">
        <f>SUM(BL13:BT14)</f>
        <v>0</v>
      </c>
      <c r="AN13" s="1243"/>
      <c r="AO13" s="1244"/>
      <c r="AP13" s="1251"/>
      <c r="AQ13" s="1252"/>
      <c r="AR13" s="1252"/>
      <c r="AS13" s="1252"/>
      <c r="AT13" s="1253"/>
      <c r="AU13" s="1260" t="s">
        <v>321</v>
      </c>
      <c r="AV13" s="1261"/>
      <c r="AW13" s="1262"/>
      <c r="AX13" s="1224"/>
      <c r="AY13" s="1225"/>
      <c r="AZ13" s="1225"/>
      <c r="BA13" s="1225"/>
      <c r="BB13" s="1226"/>
      <c r="BC13" s="1221">
        <f t="shared" ref="BC13:BK13" si="3">COUNTIF($H13:$AL14,BC$6)</f>
        <v>0</v>
      </c>
      <c r="BD13" s="1218">
        <f t="shared" si="3"/>
        <v>0</v>
      </c>
      <c r="BE13" s="1218">
        <f t="shared" si="3"/>
        <v>0</v>
      </c>
      <c r="BF13" s="1218">
        <f t="shared" si="3"/>
        <v>0</v>
      </c>
      <c r="BG13" s="1218">
        <f t="shared" si="3"/>
        <v>0</v>
      </c>
      <c r="BH13" s="1218">
        <f t="shared" si="3"/>
        <v>0</v>
      </c>
      <c r="BI13" s="1218">
        <f t="shared" si="3"/>
        <v>0</v>
      </c>
      <c r="BJ13" s="1218">
        <f t="shared" si="3"/>
        <v>0</v>
      </c>
      <c r="BK13" s="1198">
        <f t="shared" si="3"/>
        <v>0</v>
      </c>
      <c r="BL13" s="1221">
        <f t="shared" ref="BL13:BT13" si="4">BC13*BC$42*24</f>
        <v>0</v>
      </c>
      <c r="BM13" s="1218">
        <f t="shared" si="4"/>
        <v>0</v>
      </c>
      <c r="BN13" s="1218">
        <f t="shared" si="4"/>
        <v>0</v>
      </c>
      <c r="BO13" s="1218">
        <f t="shared" si="4"/>
        <v>0</v>
      </c>
      <c r="BP13" s="1218">
        <f t="shared" si="4"/>
        <v>0</v>
      </c>
      <c r="BQ13" s="1218">
        <f t="shared" si="4"/>
        <v>0</v>
      </c>
      <c r="BR13" s="1218">
        <f t="shared" si="4"/>
        <v>0</v>
      </c>
      <c r="BS13" s="1218">
        <f t="shared" si="4"/>
        <v>0</v>
      </c>
      <c r="BT13" s="1198">
        <f t="shared" si="4"/>
        <v>0</v>
      </c>
      <c r="BU13" s="195" t="str">
        <f>AU44</f>
        <v>H</v>
      </c>
    </row>
    <row r="14" spans="1:73" ht="18.75" customHeight="1" x14ac:dyDescent="0.4">
      <c r="A14" s="1271"/>
      <c r="B14" s="1272"/>
      <c r="C14" s="1275"/>
      <c r="D14" s="1276"/>
      <c r="E14" s="1276"/>
      <c r="F14" s="1276"/>
      <c r="G14" s="1276"/>
      <c r="H14" s="1278"/>
      <c r="I14" s="1237"/>
      <c r="J14" s="1237"/>
      <c r="K14" s="1237"/>
      <c r="L14" s="1237"/>
      <c r="M14" s="1237"/>
      <c r="N14" s="1267"/>
      <c r="O14" s="1234"/>
      <c r="P14" s="1237"/>
      <c r="Q14" s="1237"/>
      <c r="R14" s="1237"/>
      <c r="S14" s="1237"/>
      <c r="T14" s="1237"/>
      <c r="U14" s="1267"/>
      <c r="V14" s="1234"/>
      <c r="W14" s="1237"/>
      <c r="X14" s="1237"/>
      <c r="Y14" s="1237"/>
      <c r="Z14" s="1237"/>
      <c r="AA14" s="1237"/>
      <c r="AB14" s="1267"/>
      <c r="AC14" s="1234"/>
      <c r="AD14" s="1237"/>
      <c r="AE14" s="1237"/>
      <c r="AF14" s="1237"/>
      <c r="AG14" s="1237"/>
      <c r="AH14" s="1237"/>
      <c r="AI14" s="1267"/>
      <c r="AJ14" s="1234"/>
      <c r="AK14" s="1237"/>
      <c r="AL14" s="1240"/>
      <c r="AM14" s="1245"/>
      <c r="AN14" s="1246"/>
      <c r="AO14" s="1247"/>
      <c r="AP14" s="1254"/>
      <c r="AQ14" s="1255"/>
      <c r="AR14" s="1255"/>
      <c r="AS14" s="1255"/>
      <c r="AT14" s="1256"/>
      <c r="AU14" s="1263"/>
      <c r="AV14" s="1264"/>
      <c r="AW14" s="1265"/>
      <c r="AX14" s="1227"/>
      <c r="AY14" s="1228"/>
      <c r="AZ14" s="1228"/>
      <c r="BA14" s="1228"/>
      <c r="BB14" s="1229"/>
      <c r="BC14" s="1222"/>
      <c r="BD14" s="1219"/>
      <c r="BE14" s="1219"/>
      <c r="BF14" s="1219"/>
      <c r="BG14" s="1219"/>
      <c r="BH14" s="1219"/>
      <c r="BI14" s="1219"/>
      <c r="BJ14" s="1219"/>
      <c r="BK14" s="1199"/>
      <c r="BL14" s="1222"/>
      <c r="BM14" s="1219"/>
      <c r="BN14" s="1219"/>
      <c r="BO14" s="1219"/>
      <c r="BP14" s="1219"/>
      <c r="BQ14" s="1219"/>
      <c r="BR14" s="1219"/>
      <c r="BS14" s="1219"/>
      <c r="BT14" s="1199"/>
      <c r="BU14" s="195" t="str">
        <f>AU46</f>
        <v>I</v>
      </c>
    </row>
    <row r="15" spans="1:73" ht="18.75" customHeight="1" x14ac:dyDescent="0.4">
      <c r="A15" s="1284" t="s">
        <v>191</v>
      </c>
      <c r="B15" s="1285"/>
      <c r="C15" s="1205"/>
      <c r="D15" s="1206"/>
      <c r="E15" s="1206"/>
      <c r="F15" s="1206"/>
      <c r="G15" s="1206"/>
      <c r="H15" s="1278"/>
      <c r="I15" s="1237"/>
      <c r="J15" s="1237"/>
      <c r="K15" s="1237"/>
      <c r="L15" s="1237"/>
      <c r="M15" s="1237"/>
      <c r="N15" s="1267"/>
      <c r="O15" s="1234"/>
      <c r="P15" s="1237"/>
      <c r="Q15" s="1237"/>
      <c r="R15" s="1237"/>
      <c r="S15" s="1237"/>
      <c r="T15" s="1237"/>
      <c r="U15" s="1267"/>
      <c r="V15" s="1234"/>
      <c r="W15" s="1237"/>
      <c r="X15" s="1237"/>
      <c r="Y15" s="1237"/>
      <c r="Z15" s="1237"/>
      <c r="AA15" s="1237"/>
      <c r="AB15" s="1267"/>
      <c r="AC15" s="1234"/>
      <c r="AD15" s="1237"/>
      <c r="AE15" s="1237"/>
      <c r="AF15" s="1237"/>
      <c r="AG15" s="1237"/>
      <c r="AH15" s="1237"/>
      <c r="AI15" s="1267"/>
      <c r="AJ15" s="1234"/>
      <c r="AK15" s="1237"/>
      <c r="AL15" s="1240"/>
      <c r="AM15" s="1245"/>
      <c r="AN15" s="1246"/>
      <c r="AO15" s="1247"/>
      <c r="AP15" s="1254"/>
      <c r="AQ15" s="1255"/>
      <c r="AR15" s="1255"/>
      <c r="AS15" s="1255"/>
      <c r="AT15" s="1256"/>
      <c r="AU15" s="1280"/>
      <c r="AV15" s="1281"/>
      <c r="AW15" s="212" t="s">
        <v>15</v>
      </c>
      <c r="AX15" s="1227"/>
      <c r="AY15" s="1228"/>
      <c r="AZ15" s="1228"/>
      <c r="BA15" s="1228"/>
      <c r="BB15" s="1229"/>
      <c r="BC15" s="1222"/>
      <c r="BD15" s="1219"/>
      <c r="BE15" s="1219"/>
      <c r="BF15" s="1219"/>
      <c r="BG15" s="1219"/>
      <c r="BH15" s="1219"/>
      <c r="BI15" s="1219"/>
      <c r="BJ15" s="1219"/>
      <c r="BK15" s="1199"/>
      <c r="BL15" s="1222"/>
      <c r="BM15" s="1219"/>
      <c r="BN15" s="1219"/>
      <c r="BO15" s="1219"/>
      <c r="BP15" s="1219"/>
      <c r="BQ15" s="1219"/>
      <c r="BR15" s="1219"/>
      <c r="BS15" s="1219"/>
      <c r="BT15" s="1199"/>
    </row>
    <row r="16" spans="1:73" ht="18.75" customHeight="1" x14ac:dyDescent="0.4">
      <c r="A16" s="1203"/>
      <c r="B16" s="1204"/>
      <c r="C16" s="1207"/>
      <c r="D16" s="1208"/>
      <c r="E16" s="1208"/>
      <c r="F16" s="1208"/>
      <c r="G16" s="1208"/>
      <c r="H16" s="1279"/>
      <c r="I16" s="1238"/>
      <c r="J16" s="1238"/>
      <c r="K16" s="1238"/>
      <c r="L16" s="1238"/>
      <c r="M16" s="1238"/>
      <c r="N16" s="1268"/>
      <c r="O16" s="1235"/>
      <c r="P16" s="1238"/>
      <c r="Q16" s="1238"/>
      <c r="R16" s="1238"/>
      <c r="S16" s="1238"/>
      <c r="T16" s="1238"/>
      <c r="U16" s="1268"/>
      <c r="V16" s="1235"/>
      <c r="W16" s="1238"/>
      <c r="X16" s="1238"/>
      <c r="Y16" s="1238"/>
      <c r="Z16" s="1238"/>
      <c r="AA16" s="1238"/>
      <c r="AB16" s="1268"/>
      <c r="AC16" s="1235"/>
      <c r="AD16" s="1238"/>
      <c r="AE16" s="1238"/>
      <c r="AF16" s="1238"/>
      <c r="AG16" s="1238"/>
      <c r="AH16" s="1238"/>
      <c r="AI16" s="1268"/>
      <c r="AJ16" s="1235"/>
      <c r="AK16" s="1238"/>
      <c r="AL16" s="1241"/>
      <c r="AM16" s="1248"/>
      <c r="AN16" s="1249"/>
      <c r="AO16" s="1250"/>
      <c r="AP16" s="1257"/>
      <c r="AQ16" s="1258"/>
      <c r="AR16" s="1258"/>
      <c r="AS16" s="1258"/>
      <c r="AT16" s="1259"/>
      <c r="AU16" s="1282"/>
      <c r="AV16" s="1283"/>
      <c r="AW16" s="213" t="s">
        <v>322</v>
      </c>
      <c r="AX16" s="1230"/>
      <c r="AY16" s="1231"/>
      <c r="AZ16" s="1231"/>
      <c r="BA16" s="1231"/>
      <c r="BB16" s="1232"/>
      <c r="BC16" s="1223"/>
      <c r="BD16" s="1220"/>
      <c r="BE16" s="1220"/>
      <c r="BF16" s="1220"/>
      <c r="BG16" s="1220"/>
      <c r="BH16" s="1220"/>
      <c r="BI16" s="1220"/>
      <c r="BJ16" s="1220"/>
      <c r="BK16" s="1200"/>
      <c r="BL16" s="1223"/>
      <c r="BM16" s="1220"/>
      <c r="BN16" s="1220"/>
      <c r="BO16" s="1220"/>
      <c r="BP16" s="1220"/>
      <c r="BQ16" s="1220"/>
      <c r="BR16" s="1220"/>
      <c r="BS16" s="1220"/>
      <c r="BT16" s="1200"/>
    </row>
    <row r="17" spans="1:73" ht="18.75" customHeight="1" x14ac:dyDescent="0.4">
      <c r="A17" s="1269" t="s">
        <v>146</v>
      </c>
      <c r="B17" s="1270"/>
      <c r="C17" s="1273"/>
      <c r="D17" s="1274"/>
      <c r="E17" s="1274"/>
      <c r="F17" s="1274"/>
      <c r="G17" s="1274"/>
      <c r="H17" s="1277"/>
      <c r="I17" s="1236"/>
      <c r="J17" s="1236"/>
      <c r="K17" s="1236"/>
      <c r="L17" s="1236"/>
      <c r="M17" s="1236"/>
      <c r="N17" s="1266"/>
      <c r="O17" s="1233"/>
      <c r="P17" s="1236"/>
      <c r="Q17" s="1236"/>
      <c r="R17" s="1236"/>
      <c r="S17" s="1236"/>
      <c r="T17" s="1236"/>
      <c r="U17" s="1266"/>
      <c r="V17" s="1233"/>
      <c r="W17" s="1236"/>
      <c r="X17" s="1236"/>
      <c r="Y17" s="1236"/>
      <c r="Z17" s="1236"/>
      <c r="AA17" s="1236"/>
      <c r="AB17" s="1266"/>
      <c r="AC17" s="1233"/>
      <c r="AD17" s="1236"/>
      <c r="AE17" s="1236"/>
      <c r="AF17" s="1236"/>
      <c r="AG17" s="1236"/>
      <c r="AH17" s="1236"/>
      <c r="AI17" s="1266"/>
      <c r="AJ17" s="1233"/>
      <c r="AK17" s="1236"/>
      <c r="AL17" s="1239"/>
      <c r="AM17" s="1242">
        <f>SUM(BL17:BT18)</f>
        <v>0</v>
      </c>
      <c r="AN17" s="1243"/>
      <c r="AO17" s="1244"/>
      <c r="AP17" s="1251"/>
      <c r="AQ17" s="1252"/>
      <c r="AR17" s="1252"/>
      <c r="AS17" s="1252"/>
      <c r="AT17" s="1253"/>
      <c r="AU17" s="1260" t="s">
        <v>321</v>
      </c>
      <c r="AV17" s="1261"/>
      <c r="AW17" s="1262"/>
      <c r="AX17" s="1224"/>
      <c r="AY17" s="1225"/>
      <c r="AZ17" s="1225"/>
      <c r="BA17" s="1225"/>
      <c r="BB17" s="1226"/>
      <c r="BC17" s="1221">
        <f t="shared" ref="BC17:BK17" si="5">COUNTIF($H17:$AL18,BC$6)</f>
        <v>0</v>
      </c>
      <c r="BD17" s="1218">
        <f t="shared" si="5"/>
        <v>0</v>
      </c>
      <c r="BE17" s="1218">
        <f t="shared" si="5"/>
        <v>0</v>
      </c>
      <c r="BF17" s="1218">
        <f t="shared" si="5"/>
        <v>0</v>
      </c>
      <c r="BG17" s="1218">
        <f t="shared" si="5"/>
        <v>0</v>
      </c>
      <c r="BH17" s="1218">
        <f t="shared" si="5"/>
        <v>0</v>
      </c>
      <c r="BI17" s="1218">
        <f t="shared" si="5"/>
        <v>0</v>
      </c>
      <c r="BJ17" s="1218">
        <f t="shared" si="5"/>
        <v>0</v>
      </c>
      <c r="BK17" s="1198">
        <f t="shared" si="5"/>
        <v>0</v>
      </c>
      <c r="BL17" s="1221">
        <f t="shared" ref="BL17:BT17" si="6">BC17*BC$42*24</f>
        <v>0</v>
      </c>
      <c r="BM17" s="1218">
        <f t="shared" si="6"/>
        <v>0</v>
      </c>
      <c r="BN17" s="1218">
        <f t="shared" si="6"/>
        <v>0</v>
      </c>
      <c r="BO17" s="1218">
        <f t="shared" si="6"/>
        <v>0</v>
      </c>
      <c r="BP17" s="1218">
        <f t="shared" si="6"/>
        <v>0</v>
      </c>
      <c r="BQ17" s="1218">
        <f t="shared" si="6"/>
        <v>0</v>
      </c>
      <c r="BR17" s="1218">
        <f t="shared" si="6"/>
        <v>0</v>
      </c>
      <c r="BS17" s="1218">
        <f t="shared" si="6"/>
        <v>0</v>
      </c>
      <c r="BT17" s="1198">
        <f t="shared" si="6"/>
        <v>0</v>
      </c>
    </row>
    <row r="18" spans="1:73" ht="18.75" customHeight="1" x14ac:dyDescent="0.4">
      <c r="A18" s="1271"/>
      <c r="B18" s="1272"/>
      <c r="C18" s="1275"/>
      <c r="D18" s="1276"/>
      <c r="E18" s="1276"/>
      <c r="F18" s="1276"/>
      <c r="G18" s="1276"/>
      <c r="H18" s="1278"/>
      <c r="I18" s="1237"/>
      <c r="J18" s="1237"/>
      <c r="K18" s="1237"/>
      <c r="L18" s="1237"/>
      <c r="M18" s="1237"/>
      <c r="N18" s="1267"/>
      <c r="O18" s="1234"/>
      <c r="P18" s="1237"/>
      <c r="Q18" s="1237"/>
      <c r="R18" s="1237"/>
      <c r="S18" s="1237"/>
      <c r="T18" s="1237"/>
      <c r="U18" s="1267"/>
      <c r="V18" s="1234"/>
      <c r="W18" s="1237"/>
      <c r="X18" s="1237"/>
      <c r="Y18" s="1237"/>
      <c r="Z18" s="1237"/>
      <c r="AA18" s="1237"/>
      <c r="AB18" s="1267"/>
      <c r="AC18" s="1234"/>
      <c r="AD18" s="1237"/>
      <c r="AE18" s="1237"/>
      <c r="AF18" s="1237"/>
      <c r="AG18" s="1237"/>
      <c r="AH18" s="1237"/>
      <c r="AI18" s="1267"/>
      <c r="AJ18" s="1234"/>
      <c r="AK18" s="1237"/>
      <c r="AL18" s="1240"/>
      <c r="AM18" s="1245"/>
      <c r="AN18" s="1246"/>
      <c r="AO18" s="1247"/>
      <c r="AP18" s="1254"/>
      <c r="AQ18" s="1255"/>
      <c r="AR18" s="1255"/>
      <c r="AS18" s="1255"/>
      <c r="AT18" s="1256"/>
      <c r="AU18" s="1263"/>
      <c r="AV18" s="1264"/>
      <c r="AW18" s="1265"/>
      <c r="AX18" s="1227"/>
      <c r="AY18" s="1228"/>
      <c r="AZ18" s="1228"/>
      <c r="BA18" s="1228"/>
      <c r="BB18" s="1229"/>
      <c r="BC18" s="1222"/>
      <c r="BD18" s="1219"/>
      <c r="BE18" s="1219"/>
      <c r="BF18" s="1219"/>
      <c r="BG18" s="1219"/>
      <c r="BH18" s="1219"/>
      <c r="BI18" s="1219"/>
      <c r="BJ18" s="1219"/>
      <c r="BK18" s="1199"/>
      <c r="BL18" s="1222"/>
      <c r="BM18" s="1219"/>
      <c r="BN18" s="1219"/>
      <c r="BO18" s="1219"/>
      <c r="BP18" s="1219"/>
      <c r="BQ18" s="1219"/>
      <c r="BR18" s="1219"/>
      <c r="BS18" s="1219"/>
      <c r="BT18" s="1199"/>
    </row>
    <row r="19" spans="1:73" ht="18.75" customHeight="1" x14ac:dyDescent="0.4">
      <c r="A19" s="1201" t="s">
        <v>191</v>
      </c>
      <c r="B19" s="1202"/>
      <c r="C19" s="1205"/>
      <c r="D19" s="1206"/>
      <c r="E19" s="1206"/>
      <c r="F19" s="1206"/>
      <c r="G19" s="1206"/>
      <c r="H19" s="1278"/>
      <c r="I19" s="1237"/>
      <c r="J19" s="1237"/>
      <c r="K19" s="1237"/>
      <c r="L19" s="1237"/>
      <c r="M19" s="1237"/>
      <c r="N19" s="1267"/>
      <c r="O19" s="1234"/>
      <c r="P19" s="1237"/>
      <c r="Q19" s="1237"/>
      <c r="R19" s="1237"/>
      <c r="S19" s="1237"/>
      <c r="T19" s="1237"/>
      <c r="U19" s="1267"/>
      <c r="V19" s="1234"/>
      <c r="W19" s="1237"/>
      <c r="X19" s="1237"/>
      <c r="Y19" s="1237"/>
      <c r="Z19" s="1237"/>
      <c r="AA19" s="1237"/>
      <c r="AB19" s="1267"/>
      <c r="AC19" s="1234"/>
      <c r="AD19" s="1237"/>
      <c r="AE19" s="1237"/>
      <c r="AF19" s="1237"/>
      <c r="AG19" s="1237"/>
      <c r="AH19" s="1237"/>
      <c r="AI19" s="1267"/>
      <c r="AJ19" s="1234"/>
      <c r="AK19" s="1237"/>
      <c r="AL19" s="1240"/>
      <c r="AM19" s="1245"/>
      <c r="AN19" s="1246"/>
      <c r="AO19" s="1247"/>
      <c r="AP19" s="1254"/>
      <c r="AQ19" s="1255"/>
      <c r="AR19" s="1255"/>
      <c r="AS19" s="1255"/>
      <c r="AT19" s="1256"/>
      <c r="AU19" s="1280"/>
      <c r="AV19" s="1281"/>
      <c r="AW19" s="212" t="s">
        <v>15</v>
      </c>
      <c r="AX19" s="1227"/>
      <c r="AY19" s="1228"/>
      <c r="AZ19" s="1228"/>
      <c r="BA19" s="1228"/>
      <c r="BB19" s="1229"/>
      <c r="BC19" s="1222"/>
      <c r="BD19" s="1219"/>
      <c r="BE19" s="1219"/>
      <c r="BF19" s="1219"/>
      <c r="BG19" s="1219"/>
      <c r="BH19" s="1219"/>
      <c r="BI19" s="1219"/>
      <c r="BJ19" s="1219"/>
      <c r="BK19" s="1199"/>
      <c r="BL19" s="1222"/>
      <c r="BM19" s="1219"/>
      <c r="BN19" s="1219"/>
      <c r="BO19" s="1219"/>
      <c r="BP19" s="1219"/>
      <c r="BQ19" s="1219"/>
      <c r="BR19" s="1219"/>
      <c r="BS19" s="1219"/>
      <c r="BT19" s="1199"/>
    </row>
    <row r="20" spans="1:73" ht="18.75" customHeight="1" x14ac:dyDescent="0.4">
      <c r="A20" s="1203"/>
      <c r="B20" s="1204"/>
      <c r="C20" s="1207"/>
      <c r="D20" s="1208"/>
      <c r="E20" s="1208"/>
      <c r="F20" s="1208"/>
      <c r="G20" s="1208"/>
      <c r="H20" s="1279"/>
      <c r="I20" s="1238"/>
      <c r="J20" s="1238"/>
      <c r="K20" s="1238"/>
      <c r="L20" s="1238"/>
      <c r="M20" s="1238"/>
      <c r="N20" s="1268"/>
      <c r="O20" s="1235"/>
      <c r="P20" s="1238"/>
      <c r="Q20" s="1238"/>
      <c r="R20" s="1238"/>
      <c r="S20" s="1238"/>
      <c r="T20" s="1238"/>
      <c r="U20" s="1268"/>
      <c r="V20" s="1235"/>
      <c r="W20" s="1238"/>
      <c r="X20" s="1238"/>
      <c r="Y20" s="1238"/>
      <c r="Z20" s="1238"/>
      <c r="AA20" s="1238"/>
      <c r="AB20" s="1268"/>
      <c r="AC20" s="1235"/>
      <c r="AD20" s="1238"/>
      <c r="AE20" s="1238"/>
      <c r="AF20" s="1238"/>
      <c r="AG20" s="1238"/>
      <c r="AH20" s="1238"/>
      <c r="AI20" s="1268"/>
      <c r="AJ20" s="1235"/>
      <c r="AK20" s="1238"/>
      <c r="AL20" s="1241"/>
      <c r="AM20" s="1248"/>
      <c r="AN20" s="1249"/>
      <c r="AO20" s="1250"/>
      <c r="AP20" s="1257"/>
      <c r="AQ20" s="1258"/>
      <c r="AR20" s="1258"/>
      <c r="AS20" s="1258"/>
      <c r="AT20" s="1259"/>
      <c r="AU20" s="1282"/>
      <c r="AV20" s="1283"/>
      <c r="AW20" s="213" t="s">
        <v>322</v>
      </c>
      <c r="AX20" s="1230"/>
      <c r="AY20" s="1231"/>
      <c r="AZ20" s="1231"/>
      <c r="BA20" s="1231"/>
      <c r="BB20" s="1232"/>
      <c r="BC20" s="1223"/>
      <c r="BD20" s="1220"/>
      <c r="BE20" s="1220"/>
      <c r="BF20" s="1220"/>
      <c r="BG20" s="1220"/>
      <c r="BH20" s="1220"/>
      <c r="BI20" s="1220"/>
      <c r="BJ20" s="1220"/>
      <c r="BK20" s="1200"/>
      <c r="BL20" s="1223"/>
      <c r="BM20" s="1220"/>
      <c r="BN20" s="1220"/>
      <c r="BO20" s="1220"/>
      <c r="BP20" s="1220"/>
      <c r="BQ20" s="1220"/>
      <c r="BR20" s="1220"/>
      <c r="BS20" s="1220"/>
      <c r="BT20" s="1200"/>
    </row>
    <row r="21" spans="1:73" ht="18.75" customHeight="1" x14ac:dyDescent="0.4">
      <c r="A21" s="1269" t="s">
        <v>146</v>
      </c>
      <c r="B21" s="1270"/>
      <c r="C21" s="1273"/>
      <c r="D21" s="1274"/>
      <c r="E21" s="1274"/>
      <c r="F21" s="1274"/>
      <c r="G21" s="1274"/>
      <c r="H21" s="1277"/>
      <c r="I21" s="1236"/>
      <c r="J21" s="1236"/>
      <c r="K21" s="1236"/>
      <c r="L21" s="1236"/>
      <c r="M21" s="1236"/>
      <c r="N21" s="1266"/>
      <c r="O21" s="1233"/>
      <c r="P21" s="1236"/>
      <c r="Q21" s="1236"/>
      <c r="R21" s="1236"/>
      <c r="S21" s="1236"/>
      <c r="T21" s="1236"/>
      <c r="U21" s="1266"/>
      <c r="V21" s="1233"/>
      <c r="W21" s="1236"/>
      <c r="X21" s="1236"/>
      <c r="Y21" s="1236"/>
      <c r="Z21" s="1236"/>
      <c r="AA21" s="1236"/>
      <c r="AB21" s="1266"/>
      <c r="AC21" s="1233"/>
      <c r="AD21" s="1236"/>
      <c r="AE21" s="1236"/>
      <c r="AF21" s="1236"/>
      <c r="AG21" s="1236"/>
      <c r="AH21" s="1236"/>
      <c r="AI21" s="1266"/>
      <c r="AJ21" s="1233"/>
      <c r="AK21" s="1236"/>
      <c r="AL21" s="1239"/>
      <c r="AM21" s="1242">
        <f>SUM(BL21:BT22)</f>
        <v>0</v>
      </c>
      <c r="AN21" s="1243"/>
      <c r="AO21" s="1244"/>
      <c r="AP21" s="1251"/>
      <c r="AQ21" s="1252"/>
      <c r="AR21" s="1252"/>
      <c r="AS21" s="1252"/>
      <c r="AT21" s="1253"/>
      <c r="AU21" s="1260" t="s">
        <v>321</v>
      </c>
      <c r="AV21" s="1261"/>
      <c r="AW21" s="1262"/>
      <c r="AX21" s="1224"/>
      <c r="AY21" s="1225"/>
      <c r="AZ21" s="1225"/>
      <c r="BA21" s="1225"/>
      <c r="BB21" s="1226"/>
      <c r="BC21" s="1221">
        <f t="shared" ref="BC21:BK21" si="7">COUNTIF($H21:$AL22,BC$6)</f>
        <v>0</v>
      </c>
      <c r="BD21" s="1218">
        <f t="shared" si="7"/>
        <v>0</v>
      </c>
      <c r="BE21" s="1218">
        <f t="shared" si="7"/>
        <v>0</v>
      </c>
      <c r="BF21" s="1218">
        <f t="shared" si="7"/>
        <v>0</v>
      </c>
      <c r="BG21" s="1218">
        <f t="shared" si="7"/>
        <v>0</v>
      </c>
      <c r="BH21" s="1218">
        <f t="shared" si="7"/>
        <v>0</v>
      </c>
      <c r="BI21" s="1218">
        <f t="shared" si="7"/>
        <v>0</v>
      </c>
      <c r="BJ21" s="1218">
        <f t="shared" si="7"/>
        <v>0</v>
      </c>
      <c r="BK21" s="1198">
        <f t="shared" si="7"/>
        <v>0</v>
      </c>
      <c r="BL21" s="1221">
        <f t="shared" ref="BL21:BT21" si="8">BC21*BC$42*24</f>
        <v>0</v>
      </c>
      <c r="BM21" s="1218">
        <f t="shared" si="8"/>
        <v>0</v>
      </c>
      <c r="BN21" s="1218">
        <f t="shared" si="8"/>
        <v>0</v>
      </c>
      <c r="BO21" s="1218">
        <f t="shared" si="8"/>
        <v>0</v>
      </c>
      <c r="BP21" s="1218">
        <f t="shared" si="8"/>
        <v>0</v>
      </c>
      <c r="BQ21" s="1218">
        <f t="shared" si="8"/>
        <v>0</v>
      </c>
      <c r="BR21" s="1218">
        <f t="shared" si="8"/>
        <v>0</v>
      </c>
      <c r="BS21" s="1218">
        <f t="shared" si="8"/>
        <v>0</v>
      </c>
      <c r="BT21" s="1198">
        <f t="shared" si="8"/>
        <v>0</v>
      </c>
    </row>
    <row r="22" spans="1:73" ht="18.75" customHeight="1" x14ac:dyDescent="0.4">
      <c r="A22" s="1271"/>
      <c r="B22" s="1272"/>
      <c r="C22" s="1275"/>
      <c r="D22" s="1276"/>
      <c r="E22" s="1276"/>
      <c r="F22" s="1276"/>
      <c r="G22" s="1276"/>
      <c r="H22" s="1278"/>
      <c r="I22" s="1237"/>
      <c r="J22" s="1237"/>
      <c r="K22" s="1237"/>
      <c r="L22" s="1237"/>
      <c r="M22" s="1237"/>
      <c r="N22" s="1267"/>
      <c r="O22" s="1234"/>
      <c r="P22" s="1237"/>
      <c r="Q22" s="1237"/>
      <c r="R22" s="1237"/>
      <c r="S22" s="1237"/>
      <c r="T22" s="1237"/>
      <c r="U22" s="1267"/>
      <c r="V22" s="1234"/>
      <c r="W22" s="1237"/>
      <c r="X22" s="1237"/>
      <c r="Y22" s="1237"/>
      <c r="Z22" s="1237"/>
      <c r="AA22" s="1237"/>
      <c r="AB22" s="1267"/>
      <c r="AC22" s="1234"/>
      <c r="AD22" s="1237"/>
      <c r="AE22" s="1237"/>
      <c r="AF22" s="1237"/>
      <c r="AG22" s="1237"/>
      <c r="AH22" s="1237"/>
      <c r="AI22" s="1267"/>
      <c r="AJ22" s="1234"/>
      <c r="AK22" s="1237"/>
      <c r="AL22" s="1240"/>
      <c r="AM22" s="1245"/>
      <c r="AN22" s="1246"/>
      <c r="AO22" s="1247"/>
      <c r="AP22" s="1254"/>
      <c r="AQ22" s="1255"/>
      <c r="AR22" s="1255"/>
      <c r="AS22" s="1255"/>
      <c r="AT22" s="1256"/>
      <c r="AU22" s="1263"/>
      <c r="AV22" s="1264"/>
      <c r="AW22" s="1265"/>
      <c r="AX22" s="1227"/>
      <c r="AY22" s="1228"/>
      <c r="AZ22" s="1228"/>
      <c r="BA22" s="1228"/>
      <c r="BB22" s="1229"/>
      <c r="BC22" s="1222"/>
      <c r="BD22" s="1219"/>
      <c r="BE22" s="1219"/>
      <c r="BF22" s="1219"/>
      <c r="BG22" s="1219"/>
      <c r="BH22" s="1219"/>
      <c r="BI22" s="1219"/>
      <c r="BJ22" s="1219"/>
      <c r="BK22" s="1199"/>
      <c r="BL22" s="1222"/>
      <c r="BM22" s="1219"/>
      <c r="BN22" s="1219"/>
      <c r="BO22" s="1219"/>
      <c r="BP22" s="1219"/>
      <c r="BQ22" s="1219"/>
      <c r="BR22" s="1219"/>
      <c r="BS22" s="1219"/>
      <c r="BT22" s="1199"/>
    </row>
    <row r="23" spans="1:73" ht="18.75" customHeight="1" x14ac:dyDescent="0.4">
      <c r="A23" s="1201" t="s">
        <v>191</v>
      </c>
      <c r="B23" s="1202"/>
      <c r="C23" s="1205"/>
      <c r="D23" s="1206"/>
      <c r="E23" s="1206"/>
      <c r="F23" s="1206"/>
      <c r="G23" s="1206"/>
      <c r="H23" s="1278"/>
      <c r="I23" s="1237"/>
      <c r="J23" s="1237"/>
      <c r="K23" s="1237"/>
      <c r="L23" s="1237"/>
      <c r="M23" s="1237"/>
      <c r="N23" s="1267"/>
      <c r="O23" s="1234"/>
      <c r="P23" s="1237"/>
      <c r="Q23" s="1237"/>
      <c r="R23" s="1237"/>
      <c r="S23" s="1237"/>
      <c r="T23" s="1237"/>
      <c r="U23" s="1267"/>
      <c r="V23" s="1234"/>
      <c r="W23" s="1237"/>
      <c r="X23" s="1237"/>
      <c r="Y23" s="1237"/>
      <c r="Z23" s="1237"/>
      <c r="AA23" s="1237"/>
      <c r="AB23" s="1267"/>
      <c r="AC23" s="1234"/>
      <c r="AD23" s="1237"/>
      <c r="AE23" s="1237"/>
      <c r="AF23" s="1237"/>
      <c r="AG23" s="1237"/>
      <c r="AH23" s="1237"/>
      <c r="AI23" s="1267"/>
      <c r="AJ23" s="1234"/>
      <c r="AK23" s="1237"/>
      <c r="AL23" s="1240"/>
      <c r="AM23" s="1245"/>
      <c r="AN23" s="1246"/>
      <c r="AO23" s="1247"/>
      <c r="AP23" s="1254"/>
      <c r="AQ23" s="1255"/>
      <c r="AR23" s="1255"/>
      <c r="AS23" s="1255"/>
      <c r="AT23" s="1256"/>
      <c r="AU23" s="1280"/>
      <c r="AV23" s="1281"/>
      <c r="AW23" s="212" t="s">
        <v>15</v>
      </c>
      <c r="AX23" s="1227"/>
      <c r="AY23" s="1228"/>
      <c r="AZ23" s="1228"/>
      <c r="BA23" s="1228"/>
      <c r="BB23" s="1229"/>
      <c r="BC23" s="1222"/>
      <c r="BD23" s="1219"/>
      <c r="BE23" s="1219"/>
      <c r="BF23" s="1219"/>
      <c r="BG23" s="1219"/>
      <c r="BH23" s="1219"/>
      <c r="BI23" s="1219"/>
      <c r="BJ23" s="1219"/>
      <c r="BK23" s="1199"/>
      <c r="BL23" s="1222"/>
      <c r="BM23" s="1219"/>
      <c r="BN23" s="1219"/>
      <c r="BO23" s="1219"/>
      <c r="BP23" s="1219"/>
      <c r="BQ23" s="1219"/>
      <c r="BR23" s="1219"/>
      <c r="BS23" s="1219"/>
      <c r="BT23" s="1199"/>
    </row>
    <row r="24" spans="1:73" ht="18.75" customHeight="1" x14ac:dyDescent="0.4">
      <c r="A24" s="1203"/>
      <c r="B24" s="1204"/>
      <c r="C24" s="1207"/>
      <c r="D24" s="1208"/>
      <c r="E24" s="1208"/>
      <c r="F24" s="1208"/>
      <c r="G24" s="1208"/>
      <c r="H24" s="1279"/>
      <c r="I24" s="1238"/>
      <c r="J24" s="1238"/>
      <c r="K24" s="1238"/>
      <c r="L24" s="1238"/>
      <c r="M24" s="1238"/>
      <c r="N24" s="1268"/>
      <c r="O24" s="1235"/>
      <c r="P24" s="1238"/>
      <c r="Q24" s="1238"/>
      <c r="R24" s="1238"/>
      <c r="S24" s="1238"/>
      <c r="T24" s="1238"/>
      <c r="U24" s="1268"/>
      <c r="V24" s="1235"/>
      <c r="W24" s="1238"/>
      <c r="X24" s="1238"/>
      <c r="Y24" s="1238"/>
      <c r="Z24" s="1238"/>
      <c r="AA24" s="1238"/>
      <c r="AB24" s="1268"/>
      <c r="AC24" s="1235"/>
      <c r="AD24" s="1238"/>
      <c r="AE24" s="1238"/>
      <c r="AF24" s="1238"/>
      <c r="AG24" s="1238"/>
      <c r="AH24" s="1238"/>
      <c r="AI24" s="1268"/>
      <c r="AJ24" s="1235"/>
      <c r="AK24" s="1238"/>
      <c r="AL24" s="1241"/>
      <c r="AM24" s="1248"/>
      <c r="AN24" s="1249"/>
      <c r="AO24" s="1250"/>
      <c r="AP24" s="1257"/>
      <c r="AQ24" s="1258"/>
      <c r="AR24" s="1258"/>
      <c r="AS24" s="1258"/>
      <c r="AT24" s="1259"/>
      <c r="AU24" s="1282"/>
      <c r="AV24" s="1283"/>
      <c r="AW24" s="213" t="s">
        <v>322</v>
      </c>
      <c r="AX24" s="1230"/>
      <c r="AY24" s="1231"/>
      <c r="AZ24" s="1231"/>
      <c r="BA24" s="1231"/>
      <c r="BB24" s="1232"/>
      <c r="BC24" s="1223"/>
      <c r="BD24" s="1220"/>
      <c r="BE24" s="1220"/>
      <c r="BF24" s="1220"/>
      <c r="BG24" s="1220"/>
      <c r="BH24" s="1220"/>
      <c r="BI24" s="1220"/>
      <c r="BJ24" s="1220"/>
      <c r="BK24" s="1200"/>
      <c r="BL24" s="1223"/>
      <c r="BM24" s="1220"/>
      <c r="BN24" s="1220"/>
      <c r="BO24" s="1220"/>
      <c r="BP24" s="1220"/>
      <c r="BQ24" s="1220"/>
      <c r="BR24" s="1220"/>
      <c r="BS24" s="1220"/>
      <c r="BT24" s="1200"/>
    </row>
    <row r="25" spans="1:73" ht="18.75" customHeight="1" x14ac:dyDescent="0.4">
      <c r="A25" s="1269" t="s">
        <v>146</v>
      </c>
      <c r="B25" s="1270"/>
      <c r="C25" s="1273"/>
      <c r="D25" s="1274"/>
      <c r="E25" s="1274"/>
      <c r="F25" s="1274"/>
      <c r="G25" s="1274"/>
      <c r="H25" s="1277"/>
      <c r="I25" s="1236"/>
      <c r="J25" s="1236"/>
      <c r="K25" s="1236"/>
      <c r="L25" s="1236"/>
      <c r="M25" s="1236"/>
      <c r="N25" s="1266"/>
      <c r="O25" s="1233"/>
      <c r="P25" s="1236"/>
      <c r="Q25" s="1236"/>
      <c r="R25" s="1236"/>
      <c r="S25" s="1236"/>
      <c r="T25" s="1236"/>
      <c r="U25" s="1266"/>
      <c r="V25" s="1233"/>
      <c r="W25" s="1236"/>
      <c r="X25" s="1236"/>
      <c r="Y25" s="1236"/>
      <c r="Z25" s="1236"/>
      <c r="AA25" s="1236"/>
      <c r="AB25" s="1266"/>
      <c r="AC25" s="1233"/>
      <c r="AD25" s="1236"/>
      <c r="AE25" s="1236"/>
      <c r="AF25" s="1236"/>
      <c r="AG25" s="1236"/>
      <c r="AH25" s="1236"/>
      <c r="AI25" s="1266"/>
      <c r="AJ25" s="1233"/>
      <c r="AK25" s="1236"/>
      <c r="AL25" s="1239"/>
      <c r="AM25" s="1242">
        <f>SUM(BL25:BT26)</f>
        <v>0</v>
      </c>
      <c r="AN25" s="1243"/>
      <c r="AO25" s="1244"/>
      <c r="AP25" s="1251"/>
      <c r="AQ25" s="1252"/>
      <c r="AR25" s="1252"/>
      <c r="AS25" s="1252"/>
      <c r="AT25" s="1253"/>
      <c r="AU25" s="1260" t="s">
        <v>321</v>
      </c>
      <c r="AV25" s="1261"/>
      <c r="AW25" s="1262"/>
      <c r="AX25" s="1224"/>
      <c r="AY25" s="1225"/>
      <c r="AZ25" s="1225"/>
      <c r="BA25" s="1225"/>
      <c r="BB25" s="1226"/>
      <c r="BC25" s="1221">
        <f t="shared" ref="BC25:BK25" si="9">COUNTIF($H25:$AL26,BC$6)</f>
        <v>0</v>
      </c>
      <c r="BD25" s="1218">
        <f t="shared" si="9"/>
        <v>0</v>
      </c>
      <c r="BE25" s="1218">
        <f t="shared" si="9"/>
        <v>0</v>
      </c>
      <c r="BF25" s="1218">
        <f t="shared" si="9"/>
        <v>0</v>
      </c>
      <c r="BG25" s="1218">
        <f t="shared" si="9"/>
        <v>0</v>
      </c>
      <c r="BH25" s="1218">
        <f t="shared" si="9"/>
        <v>0</v>
      </c>
      <c r="BI25" s="1218">
        <f t="shared" si="9"/>
        <v>0</v>
      </c>
      <c r="BJ25" s="1218">
        <f t="shared" si="9"/>
        <v>0</v>
      </c>
      <c r="BK25" s="1198">
        <f t="shared" si="9"/>
        <v>0</v>
      </c>
      <c r="BL25" s="1221">
        <f t="shared" ref="BL25:BT25" si="10">BC25*BC$42*24</f>
        <v>0</v>
      </c>
      <c r="BM25" s="1218">
        <f t="shared" si="10"/>
        <v>0</v>
      </c>
      <c r="BN25" s="1218">
        <f t="shared" si="10"/>
        <v>0</v>
      </c>
      <c r="BO25" s="1218">
        <f t="shared" si="10"/>
        <v>0</v>
      </c>
      <c r="BP25" s="1218">
        <f t="shared" si="10"/>
        <v>0</v>
      </c>
      <c r="BQ25" s="1218">
        <f t="shared" si="10"/>
        <v>0</v>
      </c>
      <c r="BR25" s="1218">
        <f t="shared" si="10"/>
        <v>0</v>
      </c>
      <c r="BS25" s="1218">
        <f t="shared" si="10"/>
        <v>0</v>
      </c>
      <c r="BT25" s="1198">
        <f t="shared" si="10"/>
        <v>0</v>
      </c>
      <c r="BU25" s="195">
        <f>AM58</f>
        <v>0</v>
      </c>
    </row>
    <row r="26" spans="1:73" ht="18.75" customHeight="1" x14ac:dyDescent="0.4">
      <c r="A26" s="1271"/>
      <c r="B26" s="1272"/>
      <c r="C26" s="1275"/>
      <c r="D26" s="1276"/>
      <c r="E26" s="1276"/>
      <c r="F26" s="1276"/>
      <c r="G26" s="1276"/>
      <c r="H26" s="1278"/>
      <c r="I26" s="1237"/>
      <c r="J26" s="1237"/>
      <c r="K26" s="1237"/>
      <c r="L26" s="1237"/>
      <c r="M26" s="1237"/>
      <c r="N26" s="1267"/>
      <c r="O26" s="1234"/>
      <c r="P26" s="1237"/>
      <c r="Q26" s="1237"/>
      <c r="R26" s="1237"/>
      <c r="S26" s="1237"/>
      <c r="T26" s="1237"/>
      <c r="U26" s="1267"/>
      <c r="V26" s="1234"/>
      <c r="W26" s="1237"/>
      <c r="X26" s="1237"/>
      <c r="Y26" s="1237"/>
      <c r="Z26" s="1237"/>
      <c r="AA26" s="1237"/>
      <c r="AB26" s="1267"/>
      <c r="AC26" s="1234"/>
      <c r="AD26" s="1237"/>
      <c r="AE26" s="1237"/>
      <c r="AF26" s="1237"/>
      <c r="AG26" s="1237"/>
      <c r="AH26" s="1237"/>
      <c r="AI26" s="1267"/>
      <c r="AJ26" s="1234"/>
      <c r="AK26" s="1237"/>
      <c r="AL26" s="1240"/>
      <c r="AM26" s="1245"/>
      <c r="AN26" s="1246"/>
      <c r="AO26" s="1247"/>
      <c r="AP26" s="1254"/>
      <c r="AQ26" s="1255"/>
      <c r="AR26" s="1255"/>
      <c r="AS26" s="1255"/>
      <c r="AT26" s="1256"/>
      <c r="AU26" s="1263"/>
      <c r="AV26" s="1264"/>
      <c r="AW26" s="1265"/>
      <c r="AX26" s="1227"/>
      <c r="AY26" s="1228"/>
      <c r="AZ26" s="1228"/>
      <c r="BA26" s="1228"/>
      <c r="BB26" s="1229"/>
      <c r="BC26" s="1222"/>
      <c r="BD26" s="1219"/>
      <c r="BE26" s="1219"/>
      <c r="BF26" s="1219"/>
      <c r="BG26" s="1219"/>
      <c r="BH26" s="1219"/>
      <c r="BI26" s="1219"/>
      <c r="BJ26" s="1219"/>
      <c r="BK26" s="1199"/>
      <c r="BL26" s="1222"/>
      <c r="BM26" s="1219"/>
      <c r="BN26" s="1219"/>
      <c r="BO26" s="1219"/>
      <c r="BP26" s="1219"/>
      <c r="BQ26" s="1219"/>
      <c r="BR26" s="1219"/>
      <c r="BS26" s="1219"/>
      <c r="BT26" s="1199"/>
      <c r="BU26" s="195">
        <f>AM59</f>
        <v>0</v>
      </c>
    </row>
    <row r="27" spans="1:73" ht="18.75" customHeight="1" x14ac:dyDescent="0.4">
      <c r="A27" s="1201" t="s">
        <v>191</v>
      </c>
      <c r="B27" s="1202"/>
      <c r="C27" s="1205"/>
      <c r="D27" s="1206"/>
      <c r="E27" s="1206"/>
      <c r="F27" s="1206"/>
      <c r="G27" s="1206"/>
      <c r="H27" s="1278"/>
      <c r="I27" s="1237"/>
      <c r="J27" s="1237"/>
      <c r="K27" s="1237"/>
      <c r="L27" s="1237"/>
      <c r="M27" s="1237"/>
      <c r="N27" s="1267"/>
      <c r="O27" s="1234"/>
      <c r="P27" s="1237"/>
      <c r="Q27" s="1237"/>
      <c r="R27" s="1237"/>
      <c r="S27" s="1237"/>
      <c r="T27" s="1237"/>
      <c r="U27" s="1267"/>
      <c r="V27" s="1234"/>
      <c r="W27" s="1237"/>
      <c r="X27" s="1237"/>
      <c r="Y27" s="1237"/>
      <c r="Z27" s="1237"/>
      <c r="AA27" s="1237"/>
      <c r="AB27" s="1267"/>
      <c r="AC27" s="1234"/>
      <c r="AD27" s="1237"/>
      <c r="AE27" s="1237"/>
      <c r="AF27" s="1237"/>
      <c r="AG27" s="1237"/>
      <c r="AH27" s="1237"/>
      <c r="AI27" s="1267"/>
      <c r="AJ27" s="1234"/>
      <c r="AK27" s="1237"/>
      <c r="AL27" s="1240"/>
      <c r="AM27" s="1245"/>
      <c r="AN27" s="1246"/>
      <c r="AO27" s="1247"/>
      <c r="AP27" s="1254"/>
      <c r="AQ27" s="1255"/>
      <c r="AR27" s="1255"/>
      <c r="AS27" s="1255"/>
      <c r="AT27" s="1256"/>
      <c r="AU27" s="1280"/>
      <c r="AV27" s="1281"/>
      <c r="AW27" s="212" t="s">
        <v>15</v>
      </c>
      <c r="AX27" s="1227"/>
      <c r="AY27" s="1228"/>
      <c r="AZ27" s="1228"/>
      <c r="BA27" s="1228"/>
      <c r="BB27" s="1229"/>
      <c r="BC27" s="1222"/>
      <c r="BD27" s="1219"/>
      <c r="BE27" s="1219"/>
      <c r="BF27" s="1219"/>
      <c r="BG27" s="1219"/>
      <c r="BH27" s="1219"/>
      <c r="BI27" s="1219"/>
      <c r="BJ27" s="1219"/>
      <c r="BK27" s="1199"/>
      <c r="BL27" s="1222"/>
      <c r="BM27" s="1219"/>
      <c r="BN27" s="1219"/>
      <c r="BO27" s="1219"/>
      <c r="BP27" s="1219"/>
      <c r="BQ27" s="1219"/>
      <c r="BR27" s="1219"/>
      <c r="BS27" s="1219"/>
      <c r="BT27" s="1199"/>
      <c r="BU27" s="195">
        <f>AM60</f>
        <v>0</v>
      </c>
    </row>
    <row r="28" spans="1:73" ht="18.75" customHeight="1" x14ac:dyDescent="0.4">
      <c r="A28" s="1203"/>
      <c r="B28" s="1204"/>
      <c r="C28" s="1207"/>
      <c r="D28" s="1208"/>
      <c r="E28" s="1208"/>
      <c r="F28" s="1208"/>
      <c r="G28" s="1208"/>
      <c r="H28" s="1279"/>
      <c r="I28" s="1238"/>
      <c r="J28" s="1238"/>
      <c r="K28" s="1238"/>
      <c r="L28" s="1238"/>
      <c r="M28" s="1238"/>
      <c r="N28" s="1268"/>
      <c r="O28" s="1235"/>
      <c r="P28" s="1238"/>
      <c r="Q28" s="1238"/>
      <c r="R28" s="1238"/>
      <c r="S28" s="1238"/>
      <c r="T28" s="1238"/>
      <c r="U28" s="1268"/>
      <c r="V28" s="1235"/>
      <c r="W28" s="1238"/>
      <c r="X28" s="1238"/>
      <c r="Y28" s="1238"/>
      <c r="Z28" s="1238"/>
      <c r="AA28" s="1238"/>
      <c r="AB28" s="1268"/>
      <c r="AC28" s="1235"/>
      <c r="AD28" s="1238"/>
      <c r="AE28" s="1238"/>
      <c r="AF28" s="1238"/>
      <c r="AG28" s="1238"/>
      <c r="AH28" s="1238"/>
      <c r="AI28" s="1268"/>
      <c r="AJ28" s="1235"/>
      <c r="AK28" s="1238"/>
      <c r="AL28" s="1241"/>
      <c r="AM28" s="1248"/>
      <c r="AN28" s="1249"/>
      <c r="AO28" s="1250"/>
      <c r="AP28" s="1257"/>
      <c r="AQ28" s="1258"/>
      <c r="AR28" s="1258"/>
      <c r="AS28" s="1258"/>
      <c r="AT28" s="1259"/>
      <c r="AU28" s="1282"/>
      <c r="AV28" s="1283"/>
      <c r="AW28" s="213" t="s">
        <v>322</v>
      </c>
      <c r="AX28" s="1230"/>
      <c r="AY28" s="1231"/>
      <c r="AZ28" s="1231"/>
      <c r="BA28" s="1231"/>
      <c r="BB28" s="1232"/>
      <c r="BC28" s="1223"/>
      <c r="BD28" s="1220"/>
      <c r="BE28" s="1220"/>
      <c r="BF28" s="1220"/>
      <c r="BG28" s="1220"/>
      <c r="BH28" s="1220"/>
      <c r="BI28" s="1220"/>
      <c r="BJ28" s="1220"/>
      <c r="BK28" s="1200"/>
      <c r="BL28" s="1223"/>
      <c r="BM28" s="1220"/>
      <c r="BN28" s="1220"/>
      <c r="BO28" s="1220"/>
      <c r="BP28" s="1220"/>
      <c r="BQ28" s="1220"/>
      <c r="BR28" s="1220"/>
      <c r="BS28" s="1220"/>
      <c r="BT28" s="1200"/>
      <c r="BU28" s="195">
        <f>AU58</f>
        <v>0</v>
      </c>
    </row>
    <row r="29" spans="1:73" ht="18.75" customHeight="1" x14ac:dyDescent="0.4">
      <c r="A29" s="1269" t="s">
        <v>146</v>
      </c>
      <c r="B29" s="1270"/>
      <c r="C29" s="1273"/>
      <c r="D29" s="1274"/>
      <c r="E29" s="1274"/>
      <c r="F29" s="1274"/>
      <c r="G29" s="1274"/>
      <c r="H29" s="1277"/>
      <c r="I29" s="1236"/>
      <c r="J29" s="1236"/>
      <c r="K29" s="1236"/>
      <c r="L29" s="1236"/>
      <c r="M29" s="1236"/>
      <c r="N29" s="1266"/>
      <c r="O29" s="1233"/>
      <c r="P29" s="1236"/>
      <c r="Q29" s="1236"/>
      <c r="R29" s="1236"/>
      <c r="S29" s="1236"/>
      <c r="T29" s="1236"/>
      <c r="U29" s="1266"/>
      <c r="V29" s="1233"/>
      <c r="W29" s="1236"/>
      <c r="X29" s="1236"/>
      <c r="Y29" s="1236"/>
      <c r="Z29" s="1236"/>
      <c r="AA29" s="1236"/>
      <c r="AB29" s="1266"/>
      <c r="AC29" s="1233"/>
      <c r="AD29" s="1236"/>
      <c r="AE29" s="1236"/>
      <c r="AF29" s="1236"/>
      <c r="AG29" s="1236"/>
      <c r="AH29" s="1236"/>
      <c r="AI29" s="1266"/>
      <c r="AJ29" s="1233"/>
      <c r="AK29" s="1236"/>
      <c r="AL29" s="1239"/>
      <c r="AM29" s="1242">
        <f>SUM(BL29:BT30)</f>
        <v>0</v>
      </c>
      <c r="AN29" s="1243"/>
      <c r="AO29" s="1244"/>
      <c r="AP29" s="1251"/>
      <c r="AQ29" s="1252"/>
      <c r="AR29" s="1252"/>
      <c r="AS29" s="1252"/>
      <c r="AT29" s="1253"/>
      <c r="AU29" s="1260" t="s">
        <v>321</v>
      </c>
      <c r="AV29" s="1261"/>
      <c r="AW29" s="1262"/>
      <c r="AX29" s="1224"/>
      <c r="AY29" s="1225"/>
      <c r="AZ29" s="1225"/>
      <c r="BA29" s="1225"/>
      <c r="BB29" s="1226"/>
      <c r="BC29" s="1221">
        <f t="shared" ref="BC29:BK29" si="11">COUNTIF($H29:$AL30,BC$6)</f>
        <v>0</v>
      </c>
      <c r="BD29" s="1218">
        <f t="shared" si="11"/>
        <v>0</v>
      </c>
      <c r="BE29" s="1218">
        <f t="shared" si="11"/>
        <v>0</v>
      </c>
      <c r="BF29" s="1218">
        <f t="shared" si="11"/>
        <v>0</v>
      </c>
      <c r="BG29" s="1218">
        <f t="shared" si="11"/>
        <v>0</v>
      </c>
      <c r="BH29" s="1218">
        <f t="shared" si="11"/>
        <v>0</v>
      </c>
      <c r="BI29" s="1218">
        <f t="shared" si="11"/>
        <v>0</v>
      </c>
      <c r="BJ29" s="1218">
        <f t="shared" si="11"/>
        <v>0</v>
      </c>
      <c r="BK29" s="1198">
        <f t="shared" si="11"/>
        <v>0</v>
      </c>
      <c r="BL29" s="1221">
        <f t="shared" ref="BL29:BT29" si="12">BC29*BC$42*24</f>
        <v>0</v>
      </c>
      <c r="BM29" s="1218">
        <f t="shared" si="12"/>
        <v>0</v>
      </c>
      <c r="BN29" s="1218">
        <f t="shared" si="12"/>
        <v>0</v>
      </c>
      <c r="BO29" s="1218">
        <f t="shared" si="12"/>
        <v>0</v>
      </c>
      <c r="BP29" s="1218">
        <f t="shared" si="12"/>
        <v>0</v>
      </c>
      <c r="BQ29" s="1218">
        <f t="shared" si="12"/>
        <v>0</v>
      </c>
      <c r="BR29" s="1218">
        <f t="shared" si="12"/>
        <v>0</v>
      </c>
      <c r="BS29" s="1218">
        <f t="shared" si="12"/>
        <v>0</v>
      </c>
      <c r="BT29" s="1198">
        <f t="shared" si="12"/>
        <v>0</v>
      </c>
      <c r="BU29" s="195">
        <f>AU59</f>
        <v>0</v>
      </c>
    </row>
    <row r="30" spans="1:73" ht="18.75" customHeight="1" x14ac:dyDescent="0.4">
      <c r="A30" s="1271"/>
      <c r="B30" s="1272"/>
      <c r="C30" s="1275"/>
      <c r="D30" s="1276"/>
      <c r="E30" s="1276"/>
      <c r="F30" s="1276"/>
      <c r="G30" s="1276"/>
      <c r="H30" s="1278"/>
      <c r="I30" s="1237"/>
      <c r="J30" s="1237"/>
      <c r="K30" s="1237"/>
      <c r="L30" s="1237"/>
      <c r="M30" s="1237"/>
      <c r="N30" s="1267"/>
      <c r="O30" s="1234"/>
      <c r="P30" s="1237"/>
      <c r="Q30" s="1237"/>
      <c r="R30" s="1237"/>
      <c r="S30" s="1237"/>
      <c r="T30" s="1237"/>
      <c r="U30" s="1267"/>
      <c r="V30" s="1234"/>
      <c r="W30" s="1237"/>
      <c r="X30" s="1237"/>
      <c r="Y30" s="1237"/>
      <c r="Z30" s="1237"/>
      <c r="AA30" s="1237"/>
      <c r="AB30" s="1267"/>
      <c r="AC30" s="1234"/>
      <c r="AD30" s="1237"/>
      <c r="AE30" s="1237"/>
      <c r="AF30" s="1237"/>
      <c r="AG30" s="1237"/>
      <c r="AH30" s="1237"/>
      <c r="AI30" s="1267"/>
      <c r="AJ30" s="1234"/>
      <c r="AK30" s="1237"/>
      <c r="AL30" s="1240"/>
      <c r="AM30" s="1245"/>
      <c r="AN30" s="1246"/>
      <c r="AO30" s="1247"/>
      <c r="AP30" s="1254"/>
      <c r="AQ30" s="1255"/>
      <c r="AR30" s="1255"/>
      <c r="AS30" s="1255"/>
      <c r="AT30" s="1256"/>
      <c r="AU30" s="1263"/>
      <c r="AV30" s="1264"/>
      <c r="AW30" s="1265"/>
      <c r="AX30" s="1227"/>
      <c r="AY30" s="1228"/>
      <c r="AZ30" s="1228"/>
      <c r="BA30" s="1228"/>
      <c r="BB30" s="1229"/>
      <c r="BC30" s="1222"/>
      <c r="BD30" s="1219"/>
      <c r="BE30" s="1219"/>
      <c r="BF30" s="1219"/>
      <c r="BG30" s="1219"/>
      <c r="BH30" s="1219"/>
      <c r="BI30" s="1219"/>
      <c r="BJ30" s="1219"/>
      <c r="BK30" s="1199"/>
      <c r="BL30" s="1222"/>
      <c r="BM30" s="1219"/>
      <c r="BN30" s="1219"/>
      <c r="BO30" s="1219"/>
      <c r="BP30" s="1219"/>
      <c r="BQ30" s="1219"/>
      <c r="BR30" s="1219"/>
      <c r="BS30" s="1219"/>
      <c r="BT30" s="1199"/>
      <c r="BU30" s="195">
        <f>AU60</f>
        <v>0</v>
      </c>
    </row>
    <row r="31" spans="1:73" ht="18.75" customHeight="1" x14ac:dyDescent="0.4">
      <c r="A31" s="1201" t="s">
        <v>191</v>
      </c>
      <c r="B31" s="1202"/>
      <c r="C31" s="1205"/>
      <c r="D31" s="1206"/>
      <c r="E31" s="1206"/>
      <c r="F31" s="1206"/>
      <c r="G31" s="1206"/>
      <c r="H31" s="1278"/>
      <c r="I31" s="1237"/>
      <c r="J31" s="1237"/>
      <c r="K31" s="1237"/>
      <c r="L31" s="1237"/>
      <c r="M31" s="1237"/>
      <c r="N31" s="1267"/>
      <c r="O31" s="1234"/>
      <c r="P31" s="1237"/>
      <c r="Q31" s="1237"/>
      <c r="R31" s="1237"/>
      <c r="S31" s="1237"/>
      <c r="T31" s="1237"/>
      <c r="U31" s="1267"/>
      <c r="V31" s="1234"/>
      <c r="W31" s="1237"/>
      <c r="X31" s="1237"/>
      <c r="Y31" s="1237"/>
      <c r="Z31" s="1237"/>
      <c r="AA31" s="1237"/>
      <c r="AB31" s="1267"/>
      <c r="AC31" s="1234"/>
      <c r="AD31" s="1237"/>
      <c r="AE31" s="1237"/>
      <c r="AF31" s="1237"/>
      <c r="AG31" s="1237"/>
      <c r="AH31" s="1237"/>
      <c r="AI31" s="1267"/>
      <c r="AJ31" s="1234"/>
      <c r="AK31" s="1237"/>
      <c r="AL31" s="1240"/>
      <c r="AM31" s="1245"/>
      <c r="AN31" s="1246"/>
      <c r="AO31" s="1247"/>
      <c r="AP31" s="1254"/>
      <c r="AQ31" s="1255"/>
      <c r="AR31" s="1255"/>
      <c r="AS31" s="1255"/>
      <c r="AT31" s="1256"/>
      <c r="AU31" s="1280"/>
      <c r="AV31" s="1281"/>
      <c r="AW31" s="212" t="s">
        <v>15</v>
      </c>
      <c r="AX31" s="1227"/>
      <c r="AY31" s="1228"/>
      <c r="AZ31" s="1228"/>
      <c r="BA31" s="1228"/>
      <c r="BB31" s="1229"/>
      <c r="BC31" s="1222"/>
      <c r="BD31" s="1219"/>
      <c r="BE31" s="1219"/>
      <c r="BF31" s="1219"/>
      <c r="BG31" s="1219"/>
      <c r="BH31" s="1219"/>
      <c r="BI31" s="1219"/>
      <c r="BJ31" s="1219"/>
      <c r="BK31" s="1199"/>
      <c r="BL31" s="1222"/>
      <c r="BM31" s="1219"/>
      <c r="BN31" s="1219"/>
      <c r="BO31" s="1219"/>
      <c r="BP31" s="1219"/>
      <c r="BQ31" s="1219"/>
      <c r="BR31" s="1219"/>
      <c r="BS31" s="1219"/>
      <c r="BT31" s="1199"/>
    </row>
    <row r="32" spans="1:73" ht="18.75" customHeight="1" x14ac:dyDescent="0.4">
      <c r="A32" s="1203"/>
      <c r="B32" s="1204"/>
      <c r="C32" s="1207"/>
      <c r="D32" s="1208"/>
      <c r="E32" s="1208"/>
      <c r="F32" s="1208"/>
      <c r="G32" s="1208"/>
      <c r="H32" s="1279"/>
      <c r="I32" s="1238"/>
      <c r="J32" s="1238"/>
      <c r="K32" s="1238"/>
      <c r="L32" s="1238"/>
      <c r="M32" s="1238"/>
      <c r="N32" s="1268"/>
      <c r="O32" s="1235"/>
      <c r="P32" s="1238"/>
      <c r="Q32" s="1238"/>
      <c r="R32" s="1238"/>
      <c r="S32" s="1238"/>
      <c r="T32" s="1238"/>
      <c r="U32" s="1268"/>
      <c r="V32" s="1235"/>
      <c r="W32" s="1238"/>
      <c r="X32" s="1238"/>
      <c r="Y32" s="1238"/>
      <c r="Z32" s="1238"/>
      <c r="AA32" s="1238"/>
      <c r="AB32" s="1268"/>
      <c r="AC32" s="1235"/>
      <c r="AD32" s="1238"/>
      <c r="AE32" s="1238"/>
      <c r="AF32" s="1238"/>
      <c r="AG32" s="1238"/>
      <c r="AH32" s="1238"/>
      <c r="AI32" s="1268"/>
      <c r="AJ32" s="1235"/>
      <c r="AK32" s="1238"/>
      <c r="AL32" s="1241"/>
      <c r="AM32" s="1248"/>
      <c r="AN32" s="1249"/>
      <c r="AO32" s="1250"/>
      <c r="AP32" s="1257"/>
      <c r="AQ32" s="1258"/>
      <c r="AR32" s="1258"/>
      <c r="AS32" s="1258"/>
      <c r="AT32" s="1259"/>
      <c r="AU32" s="1282"/>
      <c r="AV32" s="1283"/>
      <c r="AW32" s="213" t="s">
        <v>322</v>
      </c>
      <c r="AX32" s="1230"/>
      <c r="AY32" s="1231"/>
      <c r="AZ32" s="1231"/>
      <c r="BA32" s="1231"/>
      <c r="BB32" s="1232"/>
      <c r="BC32" s="1223"/>
      <c r="BD32" s="1220"/>
      <c r="BE32" s="1220"/>
      <c r="BF32" s="1220"/>
      <c r="BG32" s="1220"/>
      <c r="BH32" s="1220"/>
      <c r="BI32" s="1220"/>
      <c r="BJ32" s="1220"/>
      <c r="BK32" s="1200"/>
      <c r="BL32" s="1223"/>
      <c r="BM32" s="1220"/>
      <c r="BN32" s="1220"/>
      <c r="BO32" s="1220"/>
      <c r="BP32" s="1220"/>
      <c r="BQ32" s="1220"/>
      <c r="BR32" s="1220"/>
      <c r="BS32" s="1220"/>
      <c r="BT32" s="1200"/>
    </row>
    <row r="33" spans="1:72" ht="18.75" customHeight="1" x14ac:dyDescent="0.4">
      <c r="A33" s="1269" t="s">
        <v>146</v>
      </c>
      <c r="B33" s="1270"/>
      <c r="C33" s="1273"/>
      <c r="D33" s="1274"/>
      <c r="E33" s="1274"/>
      <c r="F33" s="1274"/>
      <c r="G33" s="1274"/>
      <c r="H33" s="1277"/>
      <c r="I33" s="1236"/>
      <c r="J33" s="1236"/>
      <c r="K33" s="1236"/>
      <c r="L33" s="1236"/>
      <c r="M33" s="1236"/>
      <c r="N33" s="1266"/>
      <c r="O33" s="1233"/>
      <c r="P33" s="1236"/>
      <c r="Q33" s="1236"/>
      <c r="R33" s="1236"/>
      <c r="S33" s="1236"/>
      <c r="T33" s="1236"/>
      <c r="U33" s="1266"/>
      <c r="V33" s="1233"/>
      <c r="W33" s="1236"/>
      <c r="X33" s="1236"/>
      <c r="Y33" s="1236"/>
      <c r="Z33" s="1236"/>
      <c r="AA33" s="1236"/>
      <c r="AB33" s="1266"/>
      <c r="AC33" s="1233"/>
      <c r="AD33" s="1236"/>
      <c r="AE33" s="1236"/>
      <c r="AF33" s="1236"/>
      <c r="AG33" s="1236"/>
      <c r="AH33" s="1236"/>
      <c r="AI33" s="1266"/>
      <c r="AJ33" s="1233"/>
      <c r="AK33" s="1236"/>
      <c r="AL33" s="1239"/>
      <c r="AM33" s="1242">
        <f>SUM(BL33:BT34)</f>
        <v>0</v>
      </c>
      <c r="AN33" s="1243"/>
      <c r="AO33" s="1244"/>
      <c r="AP33" s="1251"/>
      <c r="AQ33" s="1252"/>
      <c r="AR33" s="1252"/>
      <c r="AS33" s="1252"/>
      <c r="AT33" s="1253"/>
      <c r="AU33" s="1260" t="s">
        <v>321</v>
      </c>
      <c r="AV33" s="1261"/>
      <c r="AW33" s="1262"/>
      <c r="AX33" s="1224"/>
      <c r="AY33" s="1225"/>
      <c r="AZ33" s="1225"/>
      <c r="BA33" s="1225"/>
      <c r="BB33" s="1226"/>
      <c r="BC33" s="1221">
        <f t="shared" ref="BC33:BK33" si="13">COUNTIF($H33:$AL34,BC$6)</f>
        <v>0</v>
      </c>
      <c r="BD33" s="1218">
        <f t="shared" si="13"/>
        <v>0</v>
      </c>
      <c r="BE33" s="1218">
        <f t="shared" si="13"/>
        <v>0</v>
      </c>
      <c r="BF33" s="1218">
        <f t="shared" si="13"/>
        <v>0</v>
      </c>
      <c r="BG33" s="1218">
        <f t="shared" si="13"/>
        <v>0</v>
      </c>
      <c r="BH33" s="1218">
        <f t="shared" si="13"/>
        <v>0</v>
      </c>
      <c r="BI33" s="1218">
        <f t="shared" si="13"/>
        <v>0</v>
      </c>
      <c r="BJ33" s="1218">
        <f t="shared" si="13"/>
        <v>0</v>
      </c>
      <c r="BK33" s="1198">
        <f t="shared" si="13"/>
        <v>0</v>
      </c>
      <c r="BL33" s="1221">
        <f t="shared" ref="BL33:BT33" si="14">BC33*BC$42*24</f>
        <v>0</v>
      </c>
      <c r="BM33" s="1218">
        <f t="shared" si="14"/>
        <v>0</v>
      </c>
      <c r="BN33" s="1218">
        <f t="shared" si="14"/>
        <v>0</v>
      </c>
      <c r="BO33" s="1218">
        <f t="shared" si="14"/>
        <v>0</v>
      </c>
      <c r="BP33" s="1218">
        <f t="shared" si="14"/>
        <v>0</v>
      </c>
      <c r="BQ33" s="1218">
        <f t="shared" si="14"/>
        <v>0</v>
      </c>
      <c r="BR33" s="1218">
        <f t="shared" si="14"/>
        <v>0</v>
      </c>
      <c r="BS33" s="1218">
        <f t="shared" si="14"/>
        <v>0</v>
      </c>
      <c r="BT33" s="1198">
        <f t="shared" si="14"/>
        <v>0</v>
      </c>
    </row>
    <row r="34" spans="1:72" ht="18.75" customHeight="1" x14ac:dyDescent="0.4">
      <c r="A34" s="1271"/>
      <c r="B34" s="1272"/>
      <c r="C34" s="1275"/>
      <c r="D34" s="1276"/>
      <c r="E34" s="1276"/>
      <c r="F34" s="1276"/>
      <c r="G34" s="1276"/>
      <c r="H34" s="1278"/>
      <c r="I34" s="1237"/>
      <c r="J34" s="1237"/>
      <c r="K34" s="1237"/>
      <c r="L34" s="1237"/>
      <c r="M34" s="1237"/>
      <c r="N34" s="1267"/>
      <c r="O34" s="1234"/>
      <c r="P34" s="1237"/>
      <c r="Q34" s="1237"/>
      <c r="R34" s="1237"/>
      <c r="S34" s="1237"/>
      <c r="T34" s="1237"/>
      <c r="U34" s="1267"/>
      <c r="V34" s="1234"/>
      <c r="W34" s="1237"/>
      <c r="X34" s="1237"/>
      <c r="Y34" s="1237"/>
      <c r="Z34" s="1237"/>
      <c r="AA34" s="1237"/>
      <c r="AB34" s="1267"/>
      <c r="AC34" s="1234"/>
      <c r="AD34" s="1237"/>
      <c r="AE34" s="1237"/>
      <c r="AF34" s="1237"/>
      <c r="AG34" s="1237"/>
      <c r="AH34" s="1237"/>
      <c r="AI34" s="1267"/>
      <c r="AJ34" s="1234"/>
      <c r="AK34" s="1237"/>
      <c r="AL34" s="1240"/>
      <c r="AM34" s="1245"/>
      <c r="AN34" s="1246"/>
      <c r="AO34" s="1247"/>
      <c r="AP34" s="1254"/>
      <c r="AQ34" s="1255"/>
      <c r="AR34" s="1255"/>
      <c r="AS34" s="1255"/>
      <c r="AT34" s="1256"/>
      <c r="AU34" s="1263"/>
      <c r="AV34" s="1264"/>
      <c r="AW34" s="1265"/>
      <c r="AX34" s="1227"/>
      <c r="AY34" s="1228"/>
      <c r="AZ34" s="1228"/>
      <c r="BA34" s="1228"/>
      <c r="BB34" s="1229"/>
      <c r="BC34" s="1222"/>
      <c r="BD34" s="1219"/>
      <c r="BE34" s="1219"/>
      <c r="BF34" s="1219"/>
      <c r="BG34" s="1219"/>
      <c r="BH34" s="1219"/>
      <c r="BI34" s="1219"/>
      <c r="BJ34" s="1219"/>
      <c r="BK34" s="1199"/>
      <c r="BL34" s="1222"/>
      <c r="BM34" s="1219"/>
      <c r="BN34" s="1219"/>
      <c r="BO34" s="1219"/>
      <c r="BP34" s="1219"/>
      <c r="BQ34" s="1219"/>
      <c r="BR34" s="1219"/>
      <c r="BS34" s="1219"/>
      <c r="BT34" s="1199"/>
    </row>
    <row r="35" spans="1:72" ht="18.75" customHeight="1" x14ac:dyDescent="0.4">
      <c r="A35" s="1201" t="s">
        <v>191</v>
      </c>
      <c r="B35" s="1202"/>
      <c r="C35" s="1205"/>
      <c r="D35" s="1206"/>
      <c r="E35" s="1206"/>
      <c r="F35" s="1206"/>
      <c r="G35" s="1206"/>
      <c r="H35" s="1278"/>
      <c r="I35" s="1237"/>
      <c r="J35" s="1237"/>
      <c r="K35" s="1237"/>
      <c r="L35" s="1237"/>
      <c r="M35" s="1237"/>
      <c r="N35" s="1267"/>
      <c r="O35" s="1234"/>
      <c r="P35" s="1237"/>
      <c r="Q35" s="1237"/>
      <c r="R35" s="1237"/>
      <c r="S35" s="1237"/>
      <c r="T35" s="1237"/>
      <c r="U35" s="1267"/>
      <c r="V35" s="1234"/>
      <c r="W35" s="1237"/>
      <c r="X35" s="1237"/>
      <c r="Y35" s="1237"/>
      <c r="Z35" s="1237"/>
      <c r="AA35" s="1237"/>
      <c r="AB35" s="1267"/>
      <c r="AC35" s="1234"/>
      <c r="AD35" s="1237"/>
      <c r="AE35" s="1237"/>
      <c r="AF35" s="1237"/>
      <c r="AG35" s="1237"/>
      <c r="AH35" s="1237"/>
      <c r="AI35" s="1267"/>
      <c r="AJ35" s="1234"/>
      <c r="AK35" s="1237"/>
      <c r="AL35" s="1240"/>
      <c r="AM35" s="1245"/>
      <c r="AN35" s="1246"/>
      <c r="AO35" s="1247"/>
      <c r="AP35" s="1254"/>
      <c r="AQ35" s="1255"/>
      <c r="AR35" s="1255"/>
      <c r="AS35" s="1255"/>
      <c r="AT35" s="1256"/>
      <c r="AU35" s="1280"/>
      <c r="AV35" s="1281"/>
      <c r="AW35" s="212" t="s">
        <v>15</v>
      </c>
      <c r="AX35" s="1227"/>
      <c r="AY35" s="1228"/>
      <c r="AZ35" s="1228"/>
      <c r="BA35" s="1228"/>
      <c r="BB35" s="1229"/>
      <c r="BC35" s="1222"/>
      <c r="BD35" s="1219"/>
      <c r="BE35" s="1219"/>
      <c r="BF35" s="1219"/>
      <c r="BG35" s="1219"/>
      <c r="BH35" s="1219"/>
      <c r="BI35" s="1219"/>
      <c r="BJ35" s="1219"/>
      <c r="BK35" s="1199"/>
      <c r="BL35" s="1222"/>
      <c r="BM35" s="1219"/>
      <c r="BN35" s="1219"/>
      <c r="BO35" s="1219"/>
      <c r="BP35" s="1219"/>
      <c r="BQ35" s="1219"/>
      <c r="BR35" s="1219"/>
      <c r="BS35" s="1219"/>
      <c r="BT35" s="1199"/>
    </row>
    <row r="36" spans="1:72" ht="18.75" customHeight="1" x14ac:dyDescent="0.4">
      <c r="A36" s="1203"/>
      <c r="B36" s="1204"/>
      <c r="C36" s="1207"/>
      <c r="D36" s="1208"/>
      <c r="E36" s="1208"/>
      <c r="F36" s="1208"/>
      <c r="G36" s="1208"/>
      <c r="H36" s="1279"/>
      <c r="I36" s="1238"/>
      <c r="J36" s="1238"/>
      <c r="K36" s="1238"/>
      <c r="L36" s="1238"/>
      <c r="M36" s="1238"/>
      <c r="N36" s="1268"/>
      <c r="O36" s="1235"/>
      <c r="P36" s="1238"/>
      <c r="Q36" s="1238"/>
      <c r="R36" s="1238"/>
      <c r="S36" s="1238"/>
      <c r="T36" s="1238"/>
      <c r="U36" s="1268"/>
      <c r="V36" s="1235"/>
      <c r="W36" s="1238"/>
      <c r="X36" s="1238"/>
      <c r="Y36" s="1238"/>
      <c r="Z36" s="1238"/>
      <c r="AA36" s="1238"/>
      <c r="AB36" s="1268"/>
      <c r="AC36" s="1235"/>
      <c r="AD36" s="1238"/>
      <c r="AE36" s="1238"/>
      <c r="AF36" s="1238"/>
      <c r="AG36" s="1238"/>
      <c r="AH36" s="1238"/>
      <c r="AI36" s="1268"/>
      <c r="AJ36" s="1235"/>
      <c r="AK36" s="1238"/>
      <c r="AL36" s="1241"/>
      <c r="AM36" s="1248"/>
      <c r="AN36" s="1249"/>
      <c r="AO36" s="1250"/>
      <c r="AP36" s="1257"/>
      <c r="AQ36" s="1258"/>
      <c r="AR36" s="1258"/>
      <c r="AS36" s="1258"/>
      <c r="AT36" s="1259"/>
      <c r="AU36" s="1282"/>
      <c r="AV36" s="1283"/>
      <c r="AW36" s="213" t="s">
        <v>322</v>
      </c>
      <c r="AX36" s="1230"/>
      <c r="AY36" s="1231"/>
      <c r="AZ36" s="1231"/>
      <c r="BA36" s="1231"/>
      <c r="BB36" s="1232"/>
      <c r="BC36" s="1223"/>
      <c r="BD36" s="1220"/>
      <c r="BE36" s="1220"/>
      <c r="BF36" s="1220"/>
      <c r="BG36" s="1220"/>
      <c r="BH36" s="1220"/>
      <c r="BI36" s="1220"/>
      <c r="BJ36" s="1220"/>
      <c r="BK36" s="1200"/>
      <c r="BL36" s="1223"/>
      <c r="BM36" s="1220"/>
      <c r="BN36" s="1220"/>
      <c r="BO36" s="1220"/>
      <c r="BP36" s="1220"/>
      <c r="BQ36" s="1220"/>
      <c r="BR36" s="1220"/>
      <c r="BS36" s="1220"/>
      <c r="BT36" s="1200"/>
    </row>
    <row r="37" spans="1:72" ht="18.75" customHeight="1" x14ac:dyDescent="0.4">
      <c r="A37" s="1269" t="s">
        <v>146</v>
      </c>
      <c r="B37" s="1270"/>
      <c r="C37" s="1273"/>
      <c r="D37" s="1274"/>
      <c r="E37" s="1274"/>
      <c r="F37" s="1274"/>
      <c r="G37" s="1274"/>
      <c r="H37" s="1277"/>
      <c r="I37" s="1236"/>
      <c r="J37" s="1236"/>
      <c r="K37" s="1236"/>
      <c r="L37" s="1236"/>
      <c r="M37" s="1236"/>
      <c r="N37" s="1266"/>
      <c r="O37" s="1233"/>
      <c r="P37" s="1236"/>
      <c r="Q37" s="1236"/>
      <c r="R37" s="1236"/>
      <c r="S37" s="1236"/>
      <c r="T37" s="1236"/>
      <c r="U37" s="1266"/>
      <c r="V37" s="1233"/>
      <c r="W37" s="1236"/>
      <c r="X37" s="1236"/>
      <c r="Y37" s="1236"/>
      <c r="Z37" s="1236"/>
      <c r="AA37" s="1236"/>
      <c r="AB37" s="1266"/>
      <c r="AC37" s="1233"/>
      <c r="AD37" s="1236"/>
      <c r="AE37" s="1236"/>
      <c r="AF37" s="1236"/>
      <c r="AG37" s="1236"/>
      <c r="AH37" s="1236"/>
      <c r="AI37" s="1266"/>
      <c r="AJ37" s="1233"/>
      <c r="AK37" s="1236"/>
      <c r="AL37" s="1239"/>
      <c r="AM37" s="1242">
        <f>SUM(BL37:BT38)</f>
        <v>0</v>
      </c>
      <c r="AN37" s="1243"/>
      <c r="AO37" s="1244"/>
      <c r="AP37" s="1251"/>
      <c r="AQ37" s="1252"/>
      <c r="AR37" s="1252"/>
      <c r="AS37" s="1252"/>
      <c r="AT37" s="1253"/>
      <c r="AU37" s="1260" t="s">
        <v>321</v>
      </c>
      <c r="AV37" s="1261"/>
      <c r="AW37" s="1262"/>
      <c r="AX37" s="1224"/>
      <c r="AY37" s="1225"/>
      <c r="AZ37" s="1225"/>
      <c r="BA37" s="1225"/>
      <c r="BB37" s="1226"/>
      <c r="BC37" s="1221">
        <f t="shared" ref="BC37:BK37" si="15">COUNTIF($H37:$AL38,BC$6)</f>
        <v>0</v>
      </c>
      <c r="BD37" s="1218">
        <f t="shared" si="15"/>
        <v>0</v>
      </c>
      <c r="BE37" s="1218">
        <f t="shared" si="15"/>
        <v>0</v>
      </c>
      <c r="BF37" s="1218">
        <f t="shared" si="15"/>
        <v>0</v>
      </c>
      <c r="BG37" s="1218">
        <f t="shared" si="15"/>
        <v>0</v>
      </c>
      <c r="BH37" s="1218">
        <f t="shared" si="15"/>
        <v>0</v>
      </c>
      <c r="BI37" s="1218">
        <f t="shared" si="15"/>
        <v>0</v>
      </c>
      <c r="BJ37" s="1218">
        <f t="shared" si="15"/>
        <v>0</v>
      </c>
      <c r="BK37" s="1198">
        <f t="shared" si="15"/>
        <v>0</v>
      </c>
      <c r="BL37" s="1221">
        <f t="shared" ref="BL37:BT37" si="16">BC37*BC$42*24</f>
        <v>0</v>
      </c>
      <c r="BM37" s="1218">
        <f t="shared" si="16"/>
        <v>0</v>
      </c>
      <c r="BN37" s="1218">
        <f t="shared" si="16"/>
        <v>0</v>
      </c>
      <c r="BO37" s="1218">
        <f t="shared" si="16"/>
        <v>0</v>
      </c>
      <c r="BP37" s="1218">
        <f t="shared" si="16"/>
        <v>0</v>
      </c>
      <c r="BQ37" s="1218">
        <f t="shared" si="16"/>
        <v>0</v>
      </c>
      <c r="BR37" s="1218">
        <f t="shared" si="16"/>
        <v>0</v>
      </c>
      <c r="BS37" s="1218">
        <f t="shared" si="16"/>
        <v>0</v>
      </c>
      <c r="BT37" s="1198">
        <f t="shared" si="16"/>
        <v>0</v>
      </c>
    </row>
    <row r="38" spans="1:72" ht="18.75" customHeight="1" x14ac:dyDescent="0.4">
      <c r="A38" s="1271"/>
      <c r="B38" s="1272"/>
      <c r="C38" s="1275"/>
      <c r="D38" s="1276"/>
      <c r="E38" s="1276"/>
      <c r="F38" s="1276"/>
      <c r="G38" s="1276"/>
      <c r="H38" s="1278"/>
      <c r="I38" s="1237"/>
      <c r="J38" s="1237"/>
      <c r="K38" s="1237"/>
      <c r="L38" s="1237"/>
      <c r="M38" s="1237"/>
      <c r="N38" s="1267"/>
      <c r="O38" s="1234"/>
      <c r="P38" s="1237"/>
      <c r="Q38" s="1237"/>
      <c r="R38" s="1237"/>
      <c r="S38" s="1237"/>
      <c r="T38" s="1237"/>
      <c r="U38" s="1267"/>
      <c r="V38" s="1234"/>
      <c r="W38" s="1237"/>
      <c r="X38" s="1237"/>
      <c r="Y38" s="1237"/>
      <c r="Z38" s="1237"/>
      <c r="AA38" s="1237"/>
      <c r="AB38" s="1267"/>
      <c r="AC38" s="1234"/>
      <c r="AD38" s="1237"/>
      <c r="AE38" s="1237"/>
      <c r="AF38" s="1237"/>
      <c r="AG38" s="1237"/>
      <c r="AH38" s="1237"/>
      <c r="AI38" s="1267"/>
      <c r="AJ38" s="1234"/>
      <c r="AK38" s="1237"/>
      <c r="AL38" s="1240"/>
      <c r="AM38" s="1245"/>
      <c r="AN38" s="1246"/>
      <c r="AO38" s="1247"/>
      <c r="AP38" s="1254"/>
      <c r="AQ38" s="1255"/>
      <c r="AR38" s="1255"/>
      <c r="AS38" s="1255"/>
      <c r="AT38" s="1256"/>
      <c r="AU38" s="1263"/>
      <c r="AV38" s="1264"/>
      <c r="AW38" s="1265"/>
      <c r="AX38" s="1227"/>
      <c r="AY38" s="1228"/>
      <c r="AZ38" s="1228"/>
      <c r="BA38" s="1228"/>
      <c r="BB38" s="1229"/>
      <c r="BC38" s="1222"/>
      <c r="BD38" s="1219"/>
      <c r="BE38" s="1219"/>
      <c r="BF38" s="1219"/>
      <c r="BG38" s="1219"/>
      <c r="BH38" s="1219"/>
      <c r="BI38" s="1219"/>
      <c r="BJ38" s="1219"/>
      <c r="BK38" s="1199"/>
      <c r="BL38" s="1222"/>
      <c r="BM38" s="1219"/>
      <c r="BN38" s="1219"/>
      <c r="BO38" s="1219"/>
      <c r="BP38" s="1219"/>
      <c r="BQ38" s="1219"/>
      <c r="BR38" s="1219"/>
      <c r="BS38" s="1219"/>
      <c r="BT38" s="1199"/>
    </row>
    <row r="39" spans="1:72" ht="18.75" customHeight="1" x14ac:dyDescent="0.15">
      <c r="A39" s="1201" t="s">
        <v>191</v>
      </c>
      <c r="B39" s="1202"/>
      <c r="C39" s="1205"/>
      <c r="D39" s="1206"/>
      <c r="E39" s="1206"/>
      <c r="F39" s="1206"/>
      <c r="G39" s="1206"/>
      <c r="H39" s="1278"/>
      <c r="I39" s="1237"/>
      <c r="J39" s="1237"/>
      <c r="K39" s="1237"/>
      <c r="L39" s="1237"/>
      <c r="M39" s="1237"/>
      <c r="N39" s="1267"/>
      <c r="O39" s="1234"/>
      <c r="P39" s="1237"/>
      <c r="Q39" s="1237"/>
      <c r="R39" s="1237"/>
      <c r="S39" s="1237"/>
      <c r="T39" s="1237"/>
      <c r="U39" s="1267"/>
      <c r="V39" s="1234"/>
      <c r="W39" s="1237"/>
      <c r="X39" s="1237"/>
      <c r="Y39" s="1237"/>
      <c r="Z39" s="1237"/>
      <c r="AA39" s="1237"/>
      <c r="AB39" s="1267"/>
      <c r="AC39" s="1234"/>
      <c r="AD39" s="1237"/>
      <c r="AE39" s="1237"/>
      <c r="AF39" s="1237"/>
      <c r="AG39" s="1237"/>
      <c r="AH39" s="1237"/>
      <c r="AI39" s="1267"/>
      <c r="AJ39" s="1234"/>
      <c r="AK39" s="1237"/>
      <c r="AL39" s="1240"/>
      <c r="AM39" s="1245"/>
      <c r="AN39" s="1246"/>
      <c r="AO39" s="1247"/>
      <c r="AP39" s="1254"/>
      <c r="AQ39" s="1255"/>
      <c r="AR39" s="1255"/>
      <c r="AS39" s="1255"/>
      <c r="AT39" s="1256"/>
      <c r="AU39" s="1209"/>
      <c r="AV39" s="1210"/>
      <c r="AW39" s="212" t="s">
        <v>15</v>
      </c>
      <c r="AX39" s="1227"/>
      <c r="AY39" s="1228"/>
      <c r="AZ39" s="1228"/>
      <c r="BA39" s="1228"/>
      <c r="BB39" s="1229"/>
      <c r="BC39" s="1222"/>
      <c r="BD39" s="1219"/>
      <c r="BE39" s="1219"/>
      <c r="BF39" s="1219"/>
      <c r="BG39" s="1219"/>
      <c r="BH39" s="1219"/>
      <c r="BI39" s="1219"/>
      <c r="BJ39" s="1219"/>
      <c r="BK39" s="1199"/>
      <c r="BL39" s="1222"/>
      <c r="BM39" s="1219"/>
      <c r="BN39" s="1219"/>
      <c r="BO39" s="1219"/>
      <c r="BP39" s="1219"/>
      <c r="BQ39" s="1219"/>
      <c r="BR39" s="1219"/>
      <c r="BS39" s="1219"/>
      <c r="BT39" s="1199"/>
    </row>
    <row r="40" spans="1:72" ht="18.75" customHeight="1" x14ac:dyDescent="0.15">
      <c r="A40" s="1203"/>
      <c r="B40" s="1204"/>
      <c r="C40" s="1207"/>
      <c r="D40" s="1208"/>
      <c r="E40" s="1208"/>
      <c r="F40" s="1208"/>
      <c r="G40" s="1208"/>
      <c r="H40" s="1279"/>
      <c r="I40" s="1238"/>
      <c r="J40" s="1238"/>
      <c r="K40" s="1238"/>
      <c r="L40" s="1238"/>
      <c r="M40" s="1238"/>
      <c r="N40" s="1268"/>
      <c r="O40" s="1235"/>
      <c r="P40" s="1238"/>
      <c r="Q40" s="1238"/>
      <c r="R40" s="1238"/>
      <c r="S40" s="1238"/>
      <c r="T40" s="1238"/>
      <c r="U40" s="1268"/>
      <c r="V40" s="1235"/>
      <c r="W40" s="1238"/>
      <c r="X40" s="1238"/>
      <c r="Y40" s="1238"/>
      <c r="Z40" s="1238"/>
      <c r="AA40" s="1238"/>
      <c r="AB40" s="1268"/>
      <c r="AC40" s="1235"/>
      <c r="AD40" s="1238"/>
      <c r="AE40" s="1238"/>
      <c r="AF40" s="1238"/>
      <c r="AG40" s="1238"/>
      <c r="AH40" s="1238"/>
      <c r="AI40" s="1268"/>
      <c r="AJ40" s="1235"/>
      <c r="AK40" s="1238"/>
      <c r="AL40" s="1241"/>
      <c r="AM40" s="1248"/>
      <c r="AN40" s="1249"/>
      <c r="AO40" s="1250"/>
      <c r="AP40" s="1257"/>
      <c r="AQ40" s="1258"/>
      <c r="AR40" s="1258"/>
      <c r="AS40" s="1258"/>
      <c r="AT40" s="1259"/>
      <c r="AU40" s="1211"/>
      <c r="AV40" s="1212"/>
      <c r="AW40" s="213" t="s">
        <v>322</v>
      </c>
      <c r="AX40" s="1230"/>
      <c r="AY40" s="1231"/>
      <c r="AZ40" s="1231"/>
      <c r="BA40" s="1231"/>
      <c r="BB40" s="1232"/>
      <c r="BC40" s="1223"/>
      <c r="BD40" s="1220"/>
      <c r="BE40" s="1220"/>
      <c r="BF40" s="1220"/>
      <c r="BG40" s="1220"/>
      <c r="BH40" s="1220"/>
      <c r="BI40" s="1220"/>
      <c r="BJ40" s="1220"/>
      <c r="BK40" s="1200"/>
      <c r="BL40" s="1223"/>
      <c r="BM40" s="1220"/>
      <c r="BN40" s="1220"/>
      <c r="BO40" s="1220"/>
      <c r="BP40" s="1220"/>
      <c r="BQ40" s="1220"/>
      <c r="BR40" s="1220"/>
      <c r="BS40" s="1220"/>
      <c r="BT40" s="1200"/>
    </row>
    <row r="41" spans="1:72" ht="18.75" customHeight="1" thickBot="1" x14ac:dyDescent="0.45">
      <c r="A41" s="1180" t="s">
        <v>323</v>
      </c>
      <c r="B41" s="1181"/>
      <c r="C41" s="1181"/>
      <c r="D41" s="1181"/>
      <c r="E41" s="1181"/>
      <c r="F41" s="1181"/>
      <c r="G41" s="1181"/>
      <c r="H41" s="214">
        <v>1</v>
      </c>
      <c r="I41" s="215">
        <v>2</v>
      </c>
      <c r="J41" s="215">
        <v>3</v>
      </c>
      <c r="K41" s="215">
        <v>4</v>
      </c>
      <c r="L41" s="215">
        <v>5</v>
      </c>
      <c r="M41" s="215">
        <v>6</v>
      </c>
      <c r="N41" s="216">
        <v>7</v>
      </c>
      <c r="O41" s="217">
        <v>8</v>
      </c>
      <c r="P41" s="215">
        <v>9</v>
      </c>
      <c r="Q41" s="215">
        <v>10</v>
      </c>
      <c r="R41" s="215">
        <v>11</v>
      </c>
      <c r="S41" s="215">
        <v>12</v>
      </c>
      <c r="T41" s="215">
        <v>13</v>
      </c>
      <c r="U41" s="218">
        <v>14</v>
      </c>
      <c r="V41" s="219">
        <v>15</v>
      </c>
      <c r="W41" s="215">
        <v>16</v>
      </c>
      <c r="X41" s="215">
        <v>17</v>
      </c>
      <c r="Y41" s="215">
        <v>18</v>
      </c>
      <c r="Z41" s="215">
        <v>19</v>
      </c>
      <c r="AA41" s="220">
        <v>20</v>
      </c>
      <c r="AB41" s="221">
        <v>21</v>
      </c>
      <c r="AC41" s="222">
        <v>22</v>
      </c>
      <c r="AD41" s="220">
        <v>23</v>
      </c>
      <c r="AE41" s="220">
        <v>24</v>
      </c>
      <c r="AF41" s="220">
        <v>25</v>
      </c>
      <c r="AG41" s="220">
        <v>26</v>
      </c>
      <c r="AH41" s="220">
        <v>27</v>
      </c>
      <c r="AI41" s="223">
        <v>28</v>
      </c>
      <c r="AJ41" s="224">
        <v>29</v>
      </c>
      <c r="AK41" s="220">
        <v>30</v>
      </c>
      <c r="AL41" s="225">
        <v>31</v>
      </c>
      <c r="AM41" s="1213" t="s">
        <v>211</v>
      </c>
      <c r="AN41" s="1214"/>
      <c r="AO41" s="1215"/>
      <c r="AP41" s="1213" t="s">
        <v>284</v>
      </c>
      <c r="AQ41" s="1213"/>
      <c r="AR41" s="1213"/>
      <c r="AS41" s="1216"/>
      <c r="AT41" s="1216"/>
      <c r="AU41" s="1216" t="s">
        <v>324</v>
      </c>
      <c r="AV41" s="1216"/>
      <c r="AW41" s="1216"/>
      <c r="AX41" s="1217" t="s">
        <v>204</v>
      </c>
      <c r="AY41" s="1217"/>
      <c r="AZ41" s="1217"/>
      <c r="BA41" s="1217"/>
      <c r="BB41" s="1217"/>
      <c r="BC41" s="1180" t="s">
        <v>287</v>
      </c>
      <c r="BD41" s="1181"/>
      <c r="BE41" s="1181"/>
      <c r="BF41" s="1181"/>
      <c r="BG41" s="1181"/>
      <c r="BH41" s="1181"/>
      <c r="BI41" s="1181"/>
      <c r="BJ41" s="1181"/>
      <c r="BK41" s="1182"/>
      <c r="BL41" s="1180" t="s">
        <v>325</v>
      </c>
      <c r="BM41" s="1181"/>
      <c r="BN41" s="1181"/>
      <c r="BO41" s="1181"/>
      <c r="BP41" s="1181"/>
      <c r="BQ41" s="1181"/>
      <c r="BR41" s="1181"/>
      <c r="BS41" s="1181"/>
      <c r="BT41" s="1182"/>
    </row>
    <row r="42" spans="1:72" ht="18.75" customHeight="1" thickTop="1" x14ac:dyDescent="0.4">
      <c r="A42" s="196" t="s">
        <v>87</v>
      </c>
      <c r="B42" s="193" t="s">
        <v>326</v>
      </c>
      <c r="C42" s="193"/>
      <c r="D42" s="193"/>
      <c r="AA42" s="1183" t="s">
        <v>327</v>
      </c>
      <c r="AB42" s="1184"/>
      <c r="AC42" s="1184"/>
      <c r="AD42" s="1185"/>
      <c r="AE42" s="1174" t="s">
        <v>328</v>
      </c>
      <c r="AF42" s="1192" t="s">
        <v>329</v>
      </c>
      <c r="AG42" s="1194"/>
      <c r="AH42" s="1194"/>
      <c r="AI42" s="1195" t="s">
        <v>330</v>
      </c>
      <c r="AJ42" s="1196"/>
      <c r="AK42" s="1196"/>
      <c r="AL42" s="1172" t="s">
        <v>331</v>
      </c>
      <c r="AM42" s="1174" t="s">
        <v>332</v>
      </c>
      <c r="AN42" s="1192" t="s">
        <v>329</v>
      </c>
      <c r="AO42" s="1194"/>
      <c r="AP42" s="1194"/>
      <c r="AQ42" s="1195" t="s">
        <v>330</v>
      </c>
      <c r="AR42" s="1196"/>
      <c r="AS42" s="1196"/>
      <c r="AT42" s="1172" t="s">
        <v>331</v>
      </c>
      <c r="AU42" s="1174" t="s">
        <v>333</v>
      </c>
      <c r="AV42" s="1192" t="s">
        <v>329</v>
      </c>
      <c r="AW42" s="1194"/>
      <c r="AX42" s="1194"/>
      <c r="AY42" s="1195" t="s">
        <v>330</v>
      </c>
      <c r="AZ42" s="1196"/>
      <c r="BA42" s="1196"/>
      <c r="BB42" s="1197" t="s">
        <v>331</v>
      </c>
      <c r="BC42" s="195">
        <f>IF($AJ$42&gt;$AG$42,$AJ$42-$AG$42,$AJ$42+1-$AG$42)</f>
        <v>1</v>
      </c>
      <c r="BD42" s="195">
        <f>IF($AJ$44&gt;$AG$44,$AJ$44-$AG$44,$AJ$44+1-$AG$44)</f>
        <v>1</v>
      </c>
      <c r="BE42" s="195">
        <f>IF($AJ$46&gt;$AG$46,$AJ$46-$AG$46,$AJ$46+1-$AG$46)</f>
        <v>1</v>
      </c>
      <c r="BF42" s="195">
        <f>IF($AR$42&gt;$AO$42,$AR$42-$AO$42,$AR$42+1-$AO$42)</f>
        <v>1</v>
      </c>
      <c r="BG42" s="195">
        <f>IF($AR$44&gt;$AO$44,$AR$44-$AO$44,$AR$44+1-$AO$44)</f>
        <v>1</v>
      </c>
      <c r="BH42" s="195">
        <f>IF($AR$46&gt;$AO$46,$AR$46-$AO$46,$AR$46+1-$AO$46)</f>
        <v>1</v>
      </c>
      <c r="BI42" s="195">
        <f>IF($AZ$42&gt;$AW$42,$AZ$42-$AW$42,$AZ$42+1-$AW$42)</f>
        <v>1</v>
      </c>
      <c r="BJ42" s="195">
        <f>IF($AZ$44&gt;$AW$44,$AZ$44-$AW$44,$AZ$44+1-$AW$44)</f>
        <v>1</v>
      </c>
      <c r="BK42" s="195">
        <f>IF($AZ$46&gt;$AW$46,$AZ$46-$AW$46,$AZ$46+1-$AW$46)</f>
        <v>1</v>
      </c>
    </row>
    <row r="43" spans="1:72" ht="18.75" customHeight="1" x14ac:dyDescent="0.4">
      <c r="A43" s="193"/>
      <c r="B43" s="193" t="s">
        <v>382</v>
      </c>
      <c r="C43" s="226"/>
      <c r="D43" s="226"/>
      <c r="E43" s="227"/>
      <c r="F43" s="227"/>
      <c r="G43" s="227"/>
      <c r="H43" s="227"/>
      <c r="I43" s="227"/>
      <c r="J43" s="227"/>
      <c r="K43" s="227"/>
      <c r="L43" s="227"/>
      <c r="M43" s="227"/>
      <c r="N43" s="227"/>
      <c r="O43" s="227"/>
      <c r="P43" s="227"/>
      <c r="Q43" s="227"/>
      <c r="R43" s="227"/>
      <c r="S43" s="227"/>
      <c r="T43" s="228"/>
      <c r="U43" s="228"/>
      <c r="V43" s="228"/>
      <c r="W43" s="228"/>
      <c r="X43" s="228"/>
      <c r="Y43" s="229"/>
      <c r="Z43" s="229"/>
      <c r="AA43" s="1186"/>
      <c r="AB43" s="1187"/>
      <c r="AC43" s="1187"/>
      <c r="AD43" s="1188"/>
      <c r="AE43" s="1175"/>
      <c r="AF43" s="1193"/>
      <c r="AG43" s="1178"/>
      <c r="AH43" s="1178"/>
      <c r="AI43" s="1177"/>
      <c r="AJ43" s="1179"/>
      <c r="AK43" s="1179"/>
      <c r="AL43" s="1173"/>
      <c r="AM43" s="1175"/>
      <c r="AN43" s="1193"/>
      <c r="AO43" s="1178"/>
      <c r="AP43" s="1178"/>
      <c r="AQ43" s="1177"/>
      <c r="AR43" s="1179"/>
      <c r="AS43" s="1179"/>
      <c r="AT43" s="1173"/>
      <c r="AU43" s="1175"/>
      <c r="AV43" s="1193"/>
      <c r="AW43" s="1178"/>
      <c r="AX43" s="1178"/>
      <c r="AY43" s="1177"/>
      <c r="AZ43" s="1179"/>
      <c r="BA43" s="1179"/>
      <c r="BB43" s="1176"/>
    </row>
    <row r="44" spans="1:72" ht="18.75" customHeight="1" x14ac:dyDescent="0.4">
      <c r="A44" s="226"/>
      <c r="B44" s="193" t="s">
        <v>334</v>
      </c>
      <c r="C44" s="226"/>
      <c r="D44" s="226"/>
      <c r="E44" s="227"/>
      <c r="F44" s="227"/>
      <c r="G44" s="227"/>
      <c r="H44" s="227"/>
      <c r="I44" s="227"/>
      <c r="J44" s="227"/>
      <c r="K44" s="227"/>
      <c r="L44" s="227"/>
      <c r="M44" s="227"/>
      <c r="N44" s="227"/>
      <c r="O44" s="227"/>
      <c r="P44" s="227"/>
      <c r="Q44" s="227"/>
      <c r="R44" s="227"/>
      <c r="S44" s="227"/>
      <c r="T44" s="228"/>
      <c r="U44" s="228"/>
      <c r="V44" s="228"/>
      <c r="W44" s="228"/>
      <c r="X44" s="228"/>
      <c r="Y44" s="194"/>
      <c r="Z44" s="194"/>
      <c r="AA44" s="1186"/>
      <c r="AB44" s="1187"/>
      <c r="AC44" s="1187"/>
      <c r="AD44" s="1188"/>
      <c r="AE44" s="1168" t="s">
        <v>335</v>
      </c>
      <c r="AF44" s="1159" t="s">
        <v>329</v>
      </c>
      <c r="AG44" s="1170"/>
      <c r="AH44" s="1170"/>
      <c r="AI44" s="1159" t="s">
        <v>330</v>
      </c>
      <c r="AJ44" s="1161"/>
      <c r="AK44" s="1161"/>
      <c r="AL44" s="1166" t="s">
        <v>331</v>
      </c>
      <c r="AM44" s="1168" t="s">
        <v>336</v>
      </c>
      <c r="AN44" s="1159" t="s">
        <v>329</v>
      </c>
      <c r="AO44" s="1170"/>
      <c r="AP44" s="1170"/>
      <c r="AQ44" s="1159" t="s">
        <v>330</v>
      </c>
      <c r="AR44" s="1161"/>
      <c r="AS44" s="1161"/>
      <c r="AT44" s="1166" t="s">
        <v>331</v>
      </c>
      <c r="AU44" s="1168" t="s">
        <v>337</v>
      </c>
      <c r="AV44" s="1159" t="s">
        <v>329</v>
      </c>
      <c r="AW44" s="1170"/>
      <c r="AX44" s="1170"/>
      <c r="AY44" s="1159" t="s">
        <v>330</v>
      </c>
      <c r="AZ44" s="1161"/>
      <c r="BA44" s="1161"/>
      <c r="BB44" s="1163" t="s">
        <v>331</v>
      </c>
    </row>
    <row r="45" spans="1:72" ht="18.75" customHeight="1" x14ac:dyDescent="0.4">
      <c r="A45" s="230"/>
      <c r="B45" s="193" t="s">
        <v>338</v>
      </c>
      <c r="C45" s="193"/>
      <c r="D45" s="230"/>
      <c r="E45" s="194"/>
      <c r="F45" s="194"/>
      <c r="G45" s="194"/>
      <c r="H45" s="194"/>
      <c r="I45" s="194"/>
      <c r="J45" s="194"/>
      <c r="K45" s="194"/>
      <c r="L45" s="194"/>
      <c r="M45" s="194"/>
      <c r="N45" s="194"/>
      <c r="O45" s="194"/>
      <c r="P45" s="194"/>
      <c r="Q45" s="194"/>
      <c r="R45" s="194"/>
      <c r="S45" s="194"/>
      <c r="T45" s="194"/>
      <c r="U45" s="194"/>
      <c r="V45" s="194"/>
      <c r="W45" s="194"/>
      <c r="X45" s="194"/>
      <c r="Y45" s="194"/>
      <c r="Z45" s="194"/>
      <c r="AA45" s="1186"/>
      <c r="AB45" s="1187"/>
      <c r="AC45" s="1187"/>
      <c r="AD45" s="1188"/>
      <c r="AE45" s="1175"/>
      <c r="AF45" s="1177"/>
      <c r="AG45" s="1178"/>
      <c r="AH45" s="1178"/>
      <c r="AI45" s="1177"/>
      <c r="AJ45" s="1179"/>
      <c r="AK45" s="1179"/>
      <c r="AL45" s="1173"/>
      <c r="AM45" s="1175"/>
      <c r="AN45" s="1177"/>
      <c r="AO45" s="1178"/>
      <c r="AP45" s="1178"/>
      <c r="AQ45" s="1177"/>
      <c r="AR45" s="1179"/>
      <c r="AS45" s="1179"/>
      <c r="AT45" s="1173"/>
      <c r="AU45" s="1175"/>
      <c r="AV45" s="1177"/>
      <c r="AW45" s="1178"/>
      <c r="AX45" s="1178"/>
      <c r="AY45" s="1177"/>
      <c r="AZ45" s="1179"/>
      <c r="BA45" s="1179"/>
      <c r="BB45" s="1176"/>
    </row>
    <row r="46" spans="1:72" ht="18.75" customHeight="1" x14ac:dyDescent="0.4">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186"/>
      <c r="AB46" s="1187"/>
      <c r="AC46" s="1187"/>
      <c r="AD46" s="1188"/>
      <c r="AE46" s="1168" t="s">
        <v>339</v>
      </c>
      <c r="AF46" s="1159" t="s">
        <v>329</v>
      </c>
      <c r="AG46" s="1170"/>
      <c r="AH46" s="1170"/>
      <c r="AI46" s="1159" t="s">
        <v>330</v>
      </c>
      <c r="AJ46" s="1161"/>
      <c r="AK46" s="1161"/>
      <c r="AL46" s="1166" t="s">
        <v>331</v>
      </c>
      <c r="AM46" s="1168" t="s">
        <v>340</v>
      </c>
      <c r="AN46" s="1159" t="s">
        <v>329</v>
      </c>
      <c r="AO46" s="1170"/>
      <c r="AP46" s="1170"/>
      <c r="AQ46" s="1159" t="s">
        <v>330</v>
      </c>
      <c r="AR46" s="1161"/>
      <c r="AS46" s="1161"/>
      <c r="AT46" s="1166" t="s">
        <v>331</v>
      </c>
      <c r="AU46" s="1168" t="s">
        <v>341</v>
      </c>
      <c r="AV46" s="1159" t="s">
        <v>329</v>
      </c>
      <c r="AW46" s="1170"/>
      <c r="AX46" s="1170"/>
      <c r="AY46" s="1159" t="s">
        <v>330</v>
      </c>
      <c r="AZ46" s="1161"/>
      <c r="BA46" s="1161"/>
      <c r="BB46" s="1163" t="s">
        <v>331</v>
      </c>
    </row>
    <row r="47" spans="1:72" ht="18.75" customHeight="1" thickBot="1" x14ac:dyDescent="0.45">
      <c r="AA47" s="1189"/>
      <c r="AB47" s="1190"/>
      <c r="AC47" s="1190"/>
      <c r="AD47" s="1191"/>
      <c r="AE47" s="1169"/>
      <c r="AF47" s="1160"/>
      <c r="AG47" s="1171"/>
      <c r="AH47" s="1171"/>
      <c r="AI47" s="1160"/>
      <c r="AJ47" s="1162"/>
      <c r="AK47" s="1162"/>
      <c r="AL47" s="1167"/>
      <c r="AM47" s="1169"/>
      <c r="AN47" s="1160"/>
      <c r="AO47" s="1171"/>
      <c r="AP47" s="1171"/>
      <c r="AQ47" s="1160"/>
      <c r="AR47" s="1162"/>
      <c r="AS47" s="1162"/>
      <c r="AT47" s="1167"/>
      <c r="AU47" s="1169"/>
      <c r="AV47" s="1160"/>
      <c r="AW47" s="1171"/>
      <c r="AX47" s="1171"/>
      <c r="AY47" s="1160"/>
      <c r="AZ47" s="1162"/>
      <c r="BA47" s="1162"/>
      <c r="BB47" s="1164"/>
    </row>
    <row r="48" spans="1:72" ht="18.75" customHeight="1" thickTop="1" x14ac:dyDescent="0.4"/>
    <row r="49" spans="12:34" ht="18.75" customHeight="1" x14ac:dyDescent="0.4">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U9:U12"/>
    <mergeCell ref="V9:V12"/>
    <mergeCell ref="W9:W12"/>
    <mergeCell ref="X9:X12"/>
    <mergeCell ref="M9:M12"/>
    <mergeCell ref="N9:N12"/>
    <mergeCell ref="O9:O12"/>
    <mergeCell ref="P9:P12"/>
    <mergeCell ref="Q9:Q12"/>
    <mergeCell ref="R9:R12"/>
    <mergeCell ref="BC9:BC12"/>
    <mergeCell ref="BD9:BD12"/>
    <mergeCell ref="BE9:BE12"/>
    <mergeCell ref="BF9:BF12"/>
    <mergeCell ref="BG9:BG12"/>
    <mergeCell ref="BH9:BH12"/>
    <mergeCell ref="AK9:AK12"/>
    <mergeCell ref="AL9:AL12"/>
    <mergeCell ref="AM9:AO12"/>
    <mergeCell ref="AP9:AT12"/>
    <mergeCell ref="AU9:AW10"/>
    <mergeCell ref="AX9:BB12"/>
    <mergeCell ref="BO9:BO12"/>
    <mergeCell ref="BP9:BP12"/>
    <mergeCell ref="BQ9:BQ12"/>
    <mergeCell ref="BR9:BR12"/>
    <mergeCell ref="BS9:BS12"/>
    <mergeCell ref="BT9:BT12"/>
    <mergeCell ref="BI9:BI12"/>
    <mergeCell ref="BJ9:BJ12"/>
    <mergeCell ref="BK9:BK12"/>
    <mergeCell ref="BL9:BL12"/>
    <mergeCell ref="BM9:BM12"/>
    <mergeCell ref="BN9:BN12"/>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R13:R16"/>
    <mergeCell ref="S13:S16"/>
    <mergeCell ref="T13:T16"/>
    <mergeCell ref="U13:U16"/>
    <mergeCell ref="V13:V16"/>
    <mergeCell ref="W13:W16"/>
    <mergeCell ref="L13:L16"/>
    <mergeCell ref="M13:M16"/>
    <mergeCell ref="N13:N16"/>
    <mergeCell ref="O13:O16"/>
    <mergeCell ref="P13:P16"/>
    <mergeCell ref="Q13:Q16"/>
    <mergeCell ref="AD13:AD16"/>
    <mergeCell ref="AE13:AE16"/>
    <mergeCell ref="AF13:AF16"/>
    <mergeCell ref="AG13:AG16"/>
    <mergeCell ref="AH13:AH16"/>
    <mergeCell ref="AI13:AI16"/>
    <mergeCell ref="X13:X16"/>
    <mergeCell ref="Y13:Y16"/>
    <mergeCell ref="Z13:Z16"/>
    <mergeCell ref="AA13:AA16"/>
    <mergeCell ref="AB13:AB16"/>
    <mergeCell ref="AC13:AC16"/>
    <mergeCell ref="BD13:BD16"/>
    <mergeCell ref="BE13:BE16"/>
    <mergeCell ref="BF13:BF16"/>
    <mergeCell ref="BG13:BG16"/>
    <mergeCell ref="AJ13:AJ16"/>
    <mergeCell ref="AK13:AK16"/>
    <mergeCell ref="AL13:AL16"/>
    <mergeCell ref="AM13:AO16"/>
    <mergeCell ref="AP13:AT16"/>
    <mergeCell ref="AU13:AW14"/>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Q17:Q20"/>
    <mergeCell ref="R17:R20"/>
    <mergeCell ref="S17:S20"/>
    <mergeCell ref="T17:T20"/>
    <mergeCell ref="U17:U20"/>
    <mergeCell ref="V17:V20"/>
    <mergeCell ref="K17:K20"/>
    <mergeCell ref="L17:L20"/>
    <mergeCell ref="M17:M20"/>
    <mergeCell ref="N17:N20"/>
    <mergeCell ref="O17:O20"/>
    <mergeCell ref="P17:P20"/>
    <mergeCell ref="AC17:AC20"/>
    <mergeCell ref="AD17:AD20"/>
    <mergeCell ref="AE17:AE20"/>
    <mergeCell ref="AF17:AF20"/>
    <mergeCell ref="AG17:AG20"/>
    <mergeCell ref="AH17:AH20"/>
    <mergeCell ref="W17:W20"/>
    <mergeCell ref="X17:X20"/>
    <mergeCell ref="Y17:Y20"/>
    <mergeCell ref="Z17:Z20"/>
    <mergeCell ref="AA17:AA20"/>
    <mergeCell ref="AB17:AB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R21:R24"/>
    <mergeCell ref="S21:S24"/>
    <mergeCell ref="T21:T24"/>
    <mergeCell ref="U21:U24"/>
    <mergeCell ref="V21:V24"/>
    <mergeCell ref="W21:W24"/>
    <mergeCell ref="L21:L24"/>
    <mergeCell ref="M21:M24"/>
    <mergeCell ref="N21:N24"/>
    <mergeCell ref="O21:O24"/>
    <mergeCell ref="P21:P24"/>
    <mergeCell ref="Q21:Q24"/>
    <mergeCell ref="AD21:AD24"/>
    <mergeCell ref="AE21:AE24"/>
    <mergeCell ref="AF21:AF24"/>
    <mergeCell ref="AG21:AG24"/>
    <mergeCell ref="AH21:AH24"/>
    <mergeCell ref="AI21:AI24"/>
    <mergeCell ref="X21:X24"/>
    <mergeCell ref="Y21:Y24"/>
    <mergeCell ref="Z21:Z24"/>
    <mergeCell ref="AA21:AA24"/>
    <mergeCell ref="AB21:AB24"/>
    <mergeCell ref="AC21:AC24"/>
    <mergeCell ref="BD21:BD24"/>
    <mergeCell ref="BE21:BE24"/>
    <mergeCell ref="BF21:BF24"/>
    <mergeCell ref="BG21:BG24"/>
    <mergeCell ref="AJ21:AJ24"/>
    <mergeCell ref="AK21:AK24"/>
    <mergeCell ref="AL21:AL24"/>
    <mergeCell ref="AM21:AO24"/>
    <mergeCell ref="AP21:AT24"/>
    <mergeCell ref="AU21:AW22"/>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Q25:Q28"/>
    <mergeCell ref="R25:R28"/>
    <mergeCell ref="S25:S28"/>
    <mergeCell ref="T25:T28"/>
    <mergeCell ref="U25:U28"/>
    <mergeCell ref="V25:V28"/>
    <mergeCell ref="K25:K28"/>
    <mergeCell ref="L25:L28"/>
    <mergeCell ref="M25:M28"/>
    <mergeCell ref="N25:N28"/>
    <mergeCell ref="O25:O28"/>
    <mergeCell ref="P25:P28"/>
    <mergeCell ref="AC25:AC28"/>
    <mergeCell ref="AD25:AD28"/>
    <mergeCell ref="AE25:AE28"/>
    <mergeCell ref="AF25:AF28"/>
    <mergeCell ref="AG25:AG28"/>
    <mergeCell ref="AH25:AH28"/>
    <mergeCell ref="W25:W28"/>
    <mergeCell ref="X25:X28"/>
    <mergeCell ref="Y25:Y28"/>
    <mergeCell ref="Z25:Z28"/>
    <mergeCell ref="AA25:AA28"/>
    <mergeCell ref="AB25:AB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R29:R32"/>
    <mergeCell ref="S29:S32"/>
    <mergeCell ref="T29:T32"/>
    <mergeCell ref="U29:U32"/>
    <mergeCell ref="V29:V32"/>
    <mergeCell ref="W29:W32"/>
    <mergeCell ref="L29:L32"/>
    <mergeCell ref="M29:M32"/>
    <mergeCell ref="N29:N32"/>
    <mergeCell ref="O29:O32"/>
    <mergeCell ref="P29:P32"/>
    <mergeCell ref="Q29:Q32"/>
    <mergeCell ref="AD29:AD32"/>
    <mergeCell ref="AE29:AE32"/>
    <mergeCell ref="AF29:AF32"/>
    <mergeCell ref="AG29:AG32"/>
    <mergeCell ref="AH29:AH32"/>
    <mergeCell ref="AI29:AI32"/>
    <mergeCell ref="X29:X32"/>
    <mergeCell ref="Y29:Y32"/>
    <mergeCell ref="Z29:Z32"/>
    <mergeCell ref="AA29:AA32"/>
    <mergeCell ref="AB29:AB32"/>
    <mergeCell ref="AC29:AC32"/>
    <mergeCell ref="BD29:BD32"/>
    <mergeCell ref="BE29:BE32"/>
    <mergeCell ref="BF29:BF32"/>
    <mergeCell ref="BG29:BG32"/>
    <mergeCell ref="AJ29:AJ32"/>
    <mergeCell ref="AK29:AK32"/>
    <mergeCell ref="AL29:AL32"/>
    <mergeCell ref="AM29:AO32"/>
    <mergeCell ref="AP29:AT32"/>
    <mergeCell ref="AU29:AW30"/>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Q33:Q36"/>
    <mergeCell ref="R33:R36"/>
    <mergeCell ref="S33:S36"/>
    <mergeCell ref="T33:T36"/>
    <mergeCell ref="U33:U36"/>
    <mergeCell ref="V33:V36"/>
    <mergeCell ref="K33:K36"/>
    <mergeCell ref="L33:L36"/>
    <mergeCell ref="M33:M36"/>
    <mergeCell ref="N33:N36"/>
    <mergeCell ref="O33:O36"/>
    <mergeCell ref="P33:P36"/>
    <mergeCell ref="AC33:AC36"/>
    <mergeCell ref="AD33:AD36"/>
    <mergeCell ref="AE33:AE36"/>
    <mergeCell ref="AF33:AF36"/>
    <mergeCell ref="AG33:AG36"/>
    <mergeCell ref="AH33:AH36"/>
    <mergeCell ref="W33:W36"/>
    <mergeCell ref="X33:X36"/>
    <mergeCell ref="Y33:Y36"/>
    <mergeCell ref="Z33:Z36"/>
    <mergeCell ref="AA33:AA36"/>
    <mergeCell ref="AB33:AB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R37:R40"/>
    <mergeCell ref="S37:S40"/>
    <mergeCell ref="T37:T40"/>
    <mergeCell ref="U37:U40"/>
    <mergeCell ref="V37:V40"/>
    <mergeCell ref="W37:W40"/>
    <mergeCell ref="L37:L40"/>
    <mergeCell ref="M37:M40"/>
    <mergeCell ref="N37:N40"/>
    <mergeCell ref="O37:O40"/>
    <mergeCell ref="P37:P40"/>
    <mergeCell ref="Q37:Q40"/>
    <mergeCell ref="AD37:AD40"/>
    <mergeCell ref="AE37:AE40"/>
    <mergeCell ref="AF37:AF40"/>
    <mergeCell ref="AG37:AG40"/>
    <mergeCell ref="AH37:AH40"/>
    <mergeCell ref="AI37:AI40"/>
    <mergeCell ref="X37:X40"/>
    <mergeCell ref="Y37:Y40"/>
    <mergeCell ref="Z37:Z40"/>
    <mergeCell ref="AA37:AA40"/>
    <mergeCell ref="AB37:AB40"/>
    <mergeCell ref="AC37:AC40"/>
    <mergeCell ref="BD37:BD40"/>
    <mergeCell ref="BE37:BE40"/>
    <mergeCell ref="BF37:BF40"/>
    <mergeCell ref="BG37:BG40"/>
    <mergeCell ref="AJ37:AJ40"/>
    <mergeCell ref="AK37:AK40"/>
    <mergeCell ref="AL37:AL40"/>
    <mergeCell ref="AM37:AO40"/>
    <mergeCell ref="AP37:AT40"/>
    <mergeCell ref="AU37:AW38"/>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AY46:AY47"/>
    <mergeCell ref="AZ46:BA47"/>
    <mergeCell ref="BB46:BB47"/>
    <mergeCell ref="L49:AH49"/>
    <mergeCell ref="AQ46:AQ47"/>
    <mergeCell ref="AR46:AS47"/>
    <mergeCell ref="AT46:AT47"/>
    <mergeCell ref="AU46:AU47"/>
    <mergeCell ref="AV46:AV47"/>
    <mergeCell ref="AW46:AX47"/>
  </mergeCells>
  <phoneticPr fontId="4"/>
  <printOptions horizontalCentered="1" verticalCentered="1"/>
  <pageMargins left="0.70866141732283472" right="0.19685039370078741" top="0.39370078740157483" bottom="0.39370078740157483" header="0.39370078740157483" footer="0"/>
  <pageSetup paperSize="9" scale="51" orientation="landscape" blackAndWhite="1" r:id="rId1"/>
  <headerFooter scaleWithDoc="0">
    <oddFooter>&amp;C7/29&amp;R&amp;F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7AAA5C1C-BB4C-4E76-9AC1-924E7F1D4D62}">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916A-98D0-4858-82CC-C7151189B698}">
  <sheetPr>
    <tabColor theme="7" tint="0.79998168889431442"/>
    <pageSetUpPr fitToPage="1"/>
  </sheetPr>
  <dimension ref="A1:CW114"/>
  <sheetViews>
    <sheetView view="pageBreakPreview" zoomScaleNormal="100" zoomScaleSheetLayoutView="100" workbookViewId="0"/>
  </sheetViews>
  <sheetFormatPr defaultRowHeight="16.5" x14ac:dyDescent="0.4"/>
  <cols>
    <col min="1" max="1" width="4.625" style="233" customWidth="1"/>
    <col min="2" max="7" width="2.625" style="233" customWidth="1"/>
    <col min="8" max="49" width="2.375" style="233" customWidth="1"/>
    <col min="50" max="89" width="2.625" style="233" customWidth="1"/>
    <col min="90" max="101" width="9" style="233"/>
    <col min="102" max="256" width="9" style="156"/>
    <col min="257" max="257" width="4.625" style="156" customWidth="1"/>
    <col min="258" max="263" width="2.625" style="156" customWidth="1"/>
    <col min="264" max="305" width="2.375" style="156" customWidth="1"/>
    <col min="306" max="345" width="2.625" style="156" customWidth="1"/>
    <col min="346" max="512" width="9" style="156"/>
    <col min="513" max="513" width="4.625" style="156" customWidth="1"/>
    <col min="514" max="519" width="2.625" style="156" customWidth="1"/>
    <col min="520" max="561" width="2.375" style="156" customWidth="1"/>
    <col min="562" max="601" width="2.625" style="156" customWidth="1"/>
    <col min="602" max="768" width="9" style="156"/>
    <col min="769" max="769" width="4.625" style="156" customWidth="1"/>
    <col min="770" max="775" width="2.625" style="156" customWidth="1"/>
    <col min="776" max="817" width="2.375" style="156" customWidth="1"/>
    <col min="818" max="857" width="2.625" style="156" customWidth="1"/>
    <col min="858" max="1024" width="9" style="156"/>
    <col min="1025" max="1025" width="4.625" style="156" customWidth="1"/>
    <col min="1026" max="1031" width="2.625" style="156" customWidth="1"/>
    <col min="1032" max="1073" width="2.375" style="156" customWidth="1"/>
    <col min="1074" max="1113" width="2.625" style="156" customWidth="1"/>
    <col min="1114" max="1280" width="9" style="156"/>
    <col min="1281" max="1281" width="4.625" style="156" customWidth="1"/>
    <col min="1282" max="1287" width="2.625" style="156" customWidth="1"/>
    <col min="1288" max="1329" width="2.375" style="156" customWidth="1"/>
    <col min="1330" max="1369" width="2.625" style="156" customWidth="1"/>
    <col min="1370" max="1536" width="9" style="156"/>
    <col min="1537" max="1537" width="4.625" style="156" customWidth="1"/>
    <col min="1538" max="1543" width="2.625" style="156" customWidth="1"/>
    <col min="1544" max="1585" width="2.375" style="156" customWidth="1"/>
    <col min="1586" max="1625" width="2.625" style="156" customWidth="1"/>
    <col min="1626" max="1792" width="9" style="156"/>
    <col min="1793" max="1793" width="4.625" style="156" customWidth="1"/>
    <col min="1794" max="1799" width="2.625" style="156" customWidth="1"/>
    <col min="1800" max="1841" width="2.375" style="156" customWidth="1"/>
    <col min="1842" max="1881" width="2.625" style="156" customWidth="1"/>
    <col min="1882" max="2048" width="9" style="156"/>
    <col min="2049" max="2049" width="4.625" style="156" customWidth="1"/>
    <col min="2050" max="2055" width="2.625" style="156" customWidth="1"/>
    <col min="2056" max="2097" width="2.375" style="156" customWidth="1"/>
    <col min="2098" max="2137" width="2.625" style="156" customWidth="1"/>
    <col min="2138" max="2304" width="9" style="156"/>
    <col min="2305" max="2305" width="4.625" style="156" customWidth="1"/>
    <col min="2306" max="2311" width="2.625" style="156" customWidth="1"/>
    <col min="2312" max="2353" width="2.375" style="156" customWidth="1"/>
    <col min="2354" max="2393" width="2.625" style="156" customWidth="1"/>
    <col min="2394" max="2560" width="9" style="156"/>
    <col min="2561" max="2561" width="4.625" style="156" customWidth="1"/>
    <col min="2562" max="2567" width="2.625" style="156" customWidth="1"/>
    <col min="2568" max="2609" width="2.375" style="156" customWidth="1"/>
    <col min="2610" max="2649" width="2.625" style="156" customWidth="1"/>
    <col min="2650" max="2816" width="9" style="156"/>
    <col min="2817" max="2817" width="4.625" style="156" customWidth="1"/>
    <col min="2818" max="2823" width="2.625" style="156" customWidth="1"/>
    <col min="2824" max="2865" width="2.375" style="156" customWidth="1"/>
    <col min="2866" max="2905" width="2.625" style="156" customWidth="1"/>
    <col min="2906" max="3072" width="9" style="156"/>
    <col min="3073" max="3073" width="4.625" style="156" customWidth="1"/>
    <col min="3074" max="3079" width="2.625" style="156" customWidth="1"/>
    <col min="3080" max="3121" width="2.375" style="156" customWidth="1"/>
    <col min="3122" max="3161" width="2.625" style="156" customWidth="1"/>
    <col min="3162" max="3328" width="9" style="156"/>
    <col min="3329" max="3329" width="4.625" style="156" customWidth="1"/>
    <col min="3330" max="3335" width="2.625" style="156" customWidth="1"/>
    <col min="3336" max="3377" width="2.375" style="156" customWidth="1"/>
    <col min="3378" max="3417" width="2.625" style="156" customWidth="1"/>
    <col min="3418" max="3584" width="9" style="156"/>
    <col min="3585" max="3585" width="4.625" style="156" customWidth="1"/>
    <col min="3586" max="3591" width="2.625" style="156" customWidth="1"/>
    <col min="3592" max="3633" width="2.375" style="156" customWidth="1"/>
    <col min="3634" max="3673" width="2.625" style="156" customWidth="1"/>
    <col min="3674" max="3840" width="9" style="156"/>
    <col min="3841" max="3841" width="4.625" style="156" customWidth="1"/>
    <col min="3842" max="3847" width="2.625" style="156" customWidth="1"/>
    <col min="3848" max="3889" width="2.375" style="156" customWidth="1"/>
    <col min="3890" max="3929" width="2.625" style="156" customWidth="1"/>
    <col min="3930" max="4096" width="9" style="156"/>
    <col min="4097" max="4097" width="4.625" style="156" customWidth="1"/>
    <col min="4098" max="4103" width="2.625" style="156" customWidth="1"/>
    <col min="4104" max="4145" width="2.375" style="156" customWidth="1"/>
    <col min="4146" max="4185" width="2.625" style="156" customWidth="1"/>
    <col min="4186" max="4352" width="9" style="156"/>
    <col min="4353" max="4353" width="4.625" style="156" customWidth="1"/>
    <col min="4354" max="4359" width="2.625" style="156" customWidth="1"/>
    <col min="4360" max="4401" width="2.375" style="156" customWidth="1"/>
    <col min="4402" max="4441" width="2.625" style="156" customWidth="1"/>
    <col min="4442" max="4608" width="9" style="156"/>
    <col min="4609" max="4609" width="4.625" style="156" customWidth="1"/>
    <col min="4610" max="4615" width="2.625" style="156" customWidth="1"/>
    <col min="4616" max="4657" width="2.375" style="156" customWidth="1"/>
    <col min="4658" max="4697" width="2.625" style="156" customWidth="1"/>
    <col min="4698" max="4864" width="9" style="156"/>
    <col min="4865" max="4865" width="4.625" style="156" customWidth="1"/>
    <col min="4866" max="4871" width="2.625" style="156" customWidth="1"/>
    <col min="4872" max="4913" width="2.375" style="156" customWidth="1"/>
    <col min="4914" max="4953" width="2.625" style="156" customWidth="1"/>
    <col min="4954" max="5120" width="9" style="156"/>
    <col min="5121" max="5121" width="4.625" style="156" customWidth="1"/>
    <col min="5122" max="5127" width="2.625" style="156" customWidth="1"/>
    <col min="5128" max="5169" width="2.375" style="156" customWidth="1"/>
    <col min="5170" max="5209" width="2.625" style="156" customWidth="1"/>
    <col min="5210" max="5376" width="9" style="156"/>
    <col min="5377" max="5377" width="4.625" style="156" customWidth="1"/>
    <col min="5378" max="5383" width="2.625" style="156" customWidth="1"/>
    <col min="5384" max="5425" width="2.375" style="156" customWidth="1"/>
    <col min="5426" max="5465" width="2.625" style="156" customWidth="1"/>
    <col min="5466" max="5632" width="9" style="156"/>
    <col min="5633" max="5633" width="4.625" style="156" customWidth="1"/>
    <col min="5634" max="5639" width="2.625" style="156" customWidth="1"/>
    <col min="5640" max="5681" width="2.375" style="156" customWidth="1"/>
    <col min="5682" max="5721" width="2.625" style="156" customWidth="1"/>
    <col min="5722" max="5888" width="9" style="156"/>
    <col min="5889" max="5889" width="4.625" style="156" customWidth="1"/>
    <col min="5890" max="5895" width="2.625" style="156" customWidth="1"/>
    <col min="5896" max="5937" width="2.375" style="156" customWidth="1"/>
    <col min="5938" max="5977" width="2.625" style="156" customWidth="1"/>
    <col min="5978" max="6144" width="9" style="156"/>
    <col min="6145" max="6145" width="4.625" style="156" customWidth="1"/>
    <col min="6146" max="6151" width="2.625" style="156" customWidth="1"/>
    <col min="6152" max="6193" width="2.375" style="156" customWidth="1"/>
    <col min="6194" max="6233" width="2.625" style="156" customWidth="1"/>
    <col min="6234" max="6400" width="9" style="156"/>
    <col min="6401" max="6401" width="4.625" style="156" customWidth="1"/>
    <col min="6402" max="6407" width="2.625" style="156" customWidth="1"/>
    <col min="6408" max="6449" width="2.375" style="156" customWidth="1"/>
    <col min="6450" max="6489" width="2.625" style="156" customWidth="1"/>
    <col min="6490" max="6656" width="9" style="156"/>
    <col min="6657" max="6657" width="4.625" style="156" customWidth="1"/>
    <col min="6658" max="6663" width="2.625" style="156" customWidth="1"/>
    <col min="6664" max="6705" width="2.375" style="156" customWidth="1"/>
    <col min="6706" max="6745" width="2.625" style="156" customWidth="1"/>
    <col min="6746" max="6912" width="9" style="156"/>
    <col min="6913" max="6913" width="4.625" style="156" customWidth="1"/>
    <col min="6914" max="6919" width="2.625" style="156" customWidth="1"/>
    <col min="6920" max="6961" width="2.375" style="156" customWidth="1"/>
    <col min="6962" max="7001" width="2.625" style="156" customWidth="1"/>
    <col min="7002" max="7168" width="9" style="156"/>
    <col min="7169" max="7169" width="4.625" style="156" customWidth="1"/>
    <col min="7170" max="7175" width="2.625" style="156" customWidth="1"/>
    <col min="7176" max="7217" width="2.375" style="156" customWidth="1"/>
    <col min="7218" max="7257" width="2.625" style="156" customWidth="1"/>
    <col min="7258" max="7424" width="9" style="156"/>
    <col min="7425" max="7425" width="4.625" style="156" customWidth="1"/>
    <col min="7426" max="7431" width="2.625" style="156" customWidth="1"/>
    <col min="7432" max="7473" width="2.375" style="156" customWidth="1"/>
    <col min="7474" max="7513" width="2.625" style="156" customWidth="1"/>
    <col min="7514" max="7680" width="9" style="156"/>
    <col min="7681" max="7681" width="4.625" style="156" customWidth="1"/>
    <col min="7682" max="7687" width="2.625" style="156" customWidth="1"/>
    <col min="7688" max="7729" width="2.375" style="156" customWidth="1"/>
    <col min="7730" max="7769" width="2.625" style="156" customWidth="1"/>
    <col min="7770" max="7936" width="9" style="156"/>
    <col min="7937" max="7937" width="4.625" style="156" customWidth="1"/>
    <col min="7938" max="7943" width="2.625" style="156" customWidth="1"/>
    <col min="7944" max="7985" width="2.375" style="156" customWidth="1"/>
    <col min="7986" max="8025" width="2.625" style="156" customWidth="1"/>
    <col min="8026" max="8192" width="9" style="156"/>
    <col min="8193" max="8193" width="4.625" style="156" customWidth="1"/>
    <col min="8194" max="8199" width="2.625" style="156" customWidth="1"/>
    <col min="8200" max="8241" width="2.375" style="156" customWidth="1"/>
    <col min="8242" max="8281" width="2.625" style="156" customWidth="1"/>
    <col min="8282" max="8448" width="9" style="156"/>
    <col min="8449" max="8449" width="4.625" style="156" customWidth="1"/>
    <col min="8450" max="8455" width="2.625" style="156" customWidth="1"/>
    <col min="8456" max="8497" width="2.375" style="156" customWidth="1"/>
    <col min="8498" max="8537" width="2.625" style="156" customWidth="1"/>
    <col min="8538" max="8704" width="9" style="156"/>
    <col min="8705" max="8705" width="4.625" style="156" customWidth="1"/>
    <col min="8706" max="8711" width="2.625" style="156" customWidth="1"/>
    <col min="8712" max="8753" width="2.375" style="156" customWidth="1"/>
    <col min="8754" max="8793" width="2.625" style="156" customWidth="1"/>
    <col min="8794" max="8960" width="9" style="156"/>
    <col min="8961" max="8961" width="4.625" style="156" customWidth="1"/>
    <col min="8962" max="8967" width="2.625" style="156" customWidth="1"/>
    <col min="8968" max="9009" width="2.375" style="156" customWidth="1"/>
    <col min="9010" max="9049" width="2.625" style="156" customWidth="1"/>
    <col min="9050" max="9216" width="9" style="156"/>
    <col min="9217" max="9217" width="4.625" style="156" customWidth="1"/>
    <col min="9218" max="9223" width="2.625" style="156" customWidth="1"/>
    <col min="9224" max="9265" width="2.375" style="156" customWidth="1"/>
    <col min="9266" max="9305" width="2.625" style="156" customWidth="1"/>
    <col min="9306" max="9472" width="9" style="156"/>
    <col min="9473" max="9473" width="4.625" style="156" customWidth="1"/>
    <col min="9474" max="9479" width="2.625" style="156" customWidth="1"/>
    <col min="9480" max="9521" width="2.375" style="156" customWidth="1"/>
    <col min="9522" max="9561" width="2.625" style="156" customWidth="1"/>
    <col min="9562" max="9728" width="9" style="156"/>
    <col min="9729" max="9729" width="4.625" style="156" customWidth="1"/>
    <col min="9730" max="9735" width="2.625" style="156" customWidth="1"/>
    <col min="9736" max="9777" width="2.375" style="156" customWidth="1"/>
    <col min="9778" max="9817" width="2.625" style="156" customWidth="1"/>
    <col min="9818" max="9984" width="9" style="156"/>
    <col min="9985" max="9985" width="4.625" style="156" customWidth="1"/>
    <col min="9986" max="9991" width="2.625" style="156" customWidth="1"/>
    <col min="9992" max="10033" width="2.375" style="156" customWidth="1"/>
    <col min="10034" max="10073" width="2.625" style="156" customWidth="1"/>
    <col min="10074" max="10240" width="9" style="156"/>
    <col min="10241" max="10241" width="4.625" style="156" customWidth="1"/>
    <col min="10242" max="10247" width="2.625" style="156" customWidth="1"/>
    <col min="10248" max="10289" width="2.375" style="156" customWidth="1"/>
    <col min="10290" max="10329" width="2.625" style="156" customWidth="1"/>
    <col min="10330" max="10496" width="9" style="156"/>
    <col min="10497" max="10497" width="4.625" style="156" customWidth="1"/>
    <col min="10498" max="10503" width="2.625" style="156" customWidth="1"/>
    <col min="10504" max="10545" width="2.375" style="156" customWidth="1"/>
    <col min="10546" max="10585" width="2.625" style="156" customWidth="1"/>
    <col min="10586" max="10752" width="9" style="156"/>
    <col min="10753" max="10753" width="4.625" style="156" customWidth="1"/>
    <col min="10754" max="10759" width="2.625" style="156" customWidth="1"/>
    <col min="10760" max="10801" width="2.375" style="156" customWidth="1"/>
    <col min="10802" max="10841" width="2.625" style="156" customWidth="1"/>
    <col min="10842" max="11008" width="9" style="156"/>
    <col min="11009" max="11009" width="4.625" style="156" customWidth="1"/>
    <col min="11010" max="11015" width="2.625" style="156" customWidth="1"/>
    <col min="11016" max="11057" width="2.375" style="156" customWidth="1"/>
    <col min="11058" max="11097" width="2.625" style="156" customWidth="1"/>
    <col min="11098" max="11264" width="9" style="156"/>
    <col min="11265" max="11265" width="4.625" style="156" customWidth="1"/>
    <col min="11266" max="11271" width="2.625" style="156" customWidth="1"/>
    <col min="11272" max="11313" width="2.375" style="156" customWidth="1"/>
    <col min="11314" max="11353" width="2.625" style="156" customWidth="1"/>
    <col min="11354" max="11520" width="9" style="156"/>
    <col min="11521" max="11521" width="4.625" style="156" customWidth="1"/>
    <col min="11522" max="11527" width="2.625" style="156" customWidth="1"/>
    <col min="11528" max="11569" width="2.375" style="156" customWidth="1"/>
    <col min="11570" max="11609" width="2.625" style="156" customWidth="1"/>
    <col min="11610" max="11776" width="9" style="156"/>
    <col min="11777" max="11777" width="4.625" style="156" customWidth="1"/>
    <col min="11778" max="11783" width="2.625" style="156" customWidth="1"/>
    <col min="11784" max="11825" width="2.375" style="156" customWidth="1"/>
    <col min="11826" max="11865" width="2.625" style="156" customWidth="1"/>
    <col min="11866" max="12032" width="9" style="156"/>
    <col min="12033" max="12033" width="4.625" style="156" customWidth="1"/>
    <col min="12034" max="12039" width="2.625" style="156" customWidth="1"/>
    <col min="12040" max="12081" width="2.375" style="156" customWidth="1"/>
    <col min="12082" max="12121" width="2.625" style="156" customWidth="1"/>
    <col min="12122" max="12288" width="9" style="156"/>
    <col min="12289" max="12289" width="4.625" style="156" customWidth="1"/>
    <col min="12290" max="12295" width="2.625" style="156" customWidth="1"/>
    <col min="12296" max="12337" width="2.375" style="156" customWidth="1"/>
    <col min="12338" max="12377" width="2.625" style="156" customWidth="1"/>
    <col min="12378" max="12544" width="9" style="156"/>
    <col min="12545" max="12545" width="4.625" style="156" customWidth="1"/>
    <col min="12546" max="12551" width="2.625" style="156" customWidth="1"/>
    <col min="12552" max="12593" width="2.375" style="156" customWidth="1"/>
    <col min="12594" max="12633" width="2.625" style="156" customWidth="1"/>
    <col min="12634" max="12800" width="9" style="156"/>
    <col min="12801" max="12801" width="4.625" style="156" customWidth="1"/>
    <col min="12802" max="12807" width="2.625" style="156" customWidth="1"/>
    <col min="12808" max="12849" width="2.375" style="156" customWidth="1"/>
    <col min="12850" max="12889" width="2.625" style="156" customWidth="1"/>
    <col min="12890" max="13056" width="9" style="156"/>
    <col min="13057" max="13057" width="4.625" style="156" customWidth="1"/>
    <col min="13058" max="13063" width="2.625" style="156" customWidth="1"/>
    <col min="13064" max="13105" width="2.375" style="156" customWidth="1"/>
    <col min="13106" max="13145" width="2.625" style="156" customWidth="1"/>
    <col min="13146" max="13312" width="9" style="156"/>
    <col min="13313" max="13313" width="4.625" style="156" customWidth="1"/>
    <col min="13314" max="13319" width="2.625" style="156" customWidth="1"/>
    <col min="13320" max="13361" width="2.375" style="156" customWidth="1"/>
    <col min="13362" max="13401" width="2.625" style="156" customWidth="1"/>
    <col min="13402" max="13568" width="9" style="156"/>
    <col min="13569" max="13569" width="4.625" style="156" customWidth="1"/>
    <col min="13570" max="13575" width="2.625" style="156" customWidth="1"/>
    <col min="13576" max="13617" width="2.375" style="156" customWidth="1"/>
    <col min="13618" max="13657" width="2.625" style="156" customWidth="1"/>
    <col min="13658" max="13824" width="9" style="156"/>
    <col min="13825" max="13825" width="4.625" style="156" customWidth="1"/>
    <col min="13826" max="13831" width="2.625" style="156" customWidth="1"/>
    <col min="13832" max="13873" width="2.375" style="156" customWidth="1"/>
    <col min="13874" max="13913" width="2.625" style="156" customWidth="1"/>
    <col min="13914" max="14080" width="9" style="156"/>
    <col min="14081" max="14081" width="4.625" style="156" customWidth="1"/>
    <col min="14082" max="14087" width="2.625" style="156" customWidth="1"/>
    <col min="14088" max="14129" width="2.375" style="156" customWidth="1"/>
    <col min="14130" max="14169" width="2.625" style="156" customWidth="1"/>
    <col min="14170" max="14336" width="9" style="156"/>
    <col min="14337" max="14337" width="4.625" style="156" customWidth="1"/>
    <col min="14338" max="14343" width="2.625" style="156" customWidth="1"/>
    <col min="14344" max="14385" width="2.375" style="156" customWidth="1"/>
    <col min="14386" max="14425" width="2.625" style="156" customWidth="1"/>
    <col min="14426" max="14592" width="9" style="156"/>
    <col min="14593" max="14593" width="4.625" style="156" customWidth="1"/>
    <col min="14594" max="14599" width="2.625" style="156" customWidth="1"/>
    <col min="14600" max="14641" width="2.375" style="156" customWidth="1"/>
    <col min="14642" max="14681" width="2.625" style="156" customWidth="1"/>
    <col min="14682" max="14848" width="9" style="156"/>
    <col min="14849" max="14849" width="4.625" style="156" customWidth="1"/>
    <col min="14850" max="14855" width="2.625" style="156" customWidth="1"/>
    <col min="14856" max="14897" width="2.375" style="156" customWidth="1"/>
    <col min="14898" max="14937" width="2.625" style="156" customWidth="1"/>
    <col min="14938" max="15104" width="9" style="156"/>
    <col min="15105" max="15105" width="4.625" style="156" customWidth="1"/>
    <col min="15106" max="15111" width="2.625" style="156" customWidth="1"/>
    <col min="15112" max="15153" width="2.375" style="156" customWidth="1"/>
    <col min="15154" max="15193" width="2.625" style="156" customWidth="1"/>
    <col min="15194" max="15360" width="9" style="156"/>
    <col min="15361" max="15361" width="4.625" style="156" customWidth="1"/>
    <col min="15362" max="15367" width="2.625" style="156" customWidth="1"/>
    <col min="15368" max="15409" width="2.375" style="156" customWidth="1"/>
    <col min="15410" max="15449" width="2.625" style="156" customWidth="1"/>
    <col min="15450" max="15616" width="9" style="156"/>
    <col min="15617" max="15617" width="4.625" style="156" customWidth="1"/>
    <col min="15618" max="15623" width="2.625" style="156" customWidth="1"/>
    <col min="15624" max="15665" width="2.375" style="156" customWidth="1"/>
    <col min="15666" max="15705" width="2.625" style="156" customWidth="1"/>
    <col min="15706" max="15872" width="9" style="156"/>
    <col min="15873" max="15873" width="4.625" style="156" customWidth="1"/>
    <col min="15874" max="15879" width="2.625" style="156" customWidth="1"/>
    <col min="15880" max="15921" width="2.375" style="156" customWidth="1"/>
    <col min="15922" max="15961" width="2.625" style="156" customWidth="1"/>
    <col min="15962" max="16128" width="9" style="156"/>
    <col min="16129" max="16129" width="4.625" style="156" customWidth="1"/>
    <col min="16130" max="16135" width="2.625" style="156" customWidth="1"/>
    <col min="16136" max="16177" width="2.375" style="156" customWidth="1"/>
    <col min="16178" max="16217" width="2.625" style="156" customWidth="1"/>
    <col min="16218" max="16384" width="9" style="156"/>
  </cols>
  <sheetData>
    <row r="1" spans="1:101" s="155" customFormat="1" ht="15" customHeight="1" x14ac:dyDescent="0.4">
      <c r="A1" s="192" t="s">
        <v>186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5"/>
      <c r="AJ1" s="1432"/>
      <c r="AK1" s="1432"/>
      <c r="AL1" s="1432"/>
      <c r="AM1" s="1432"/>
      <c r="AN1" s="1432"/>
      <c r="AO1" s="1432"/>
      <c r="AP1" s="1432"/>
      <c r="AQ1" s="1432"/>
      <c r="AR1" s="1432"/>
      <c r="AS1" s="1432"/>
      <c r="AT1" s="1432"/>
      <c r="AU1" s="1432"/>
      <c r="AV1" s="1432"/>
      <c r="AW1" s="1432"/>
      <c r="AX1" s="1432"/>
      <c r="AY1" s="1432"/>
      <c r="AZ1" s="1432"/>
      <c r="BA1" s="1432"/>
      <c r="BB1" s="1432"/>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row>
    <row r="2" spans="1:101" s="155" customFormat="1" ht="15" customHeight="1" x14ac:dyDescent="0.4">
      <c r="A2" s="193" t="s">
        <v>392</v>
      </c>
      <c r="B2" s="193"/>
      <c r="C2" s="193"/>
      <c r="D2" s="193"/>
      <c r="E2" s="193"/>
      <c r="F2" s="230"/>
      <c r="G2" s="230"/>
      <c r="H2" s="230"/>
      <c r="I2" s="230"/>
      <c r="J2" s="230"/>
      <c r="K2" s="230"/>
      <c r="L2" s="230"/>
      <c r="M2" s="230"/>
      <c r="N2" s="230"/>
      <c r="O2" s="230"/>
      <c r="P2" s="230"/>
      <c r="Q2" s="230"/>
      <c r="R2" s="230"/>
      <c r="S2" s="230"/>
      <c r="T2" s="230"/>
      <c r="U2" s="230"/>
      <c r="V2" s="230"/>
      <c r="W2" s="230"/>
      <c r="X2" s="230"/>
      <c r="Y2" s="230"/>
      <c r="Z2" s="230"/>
      <c r="AA2" s="230"/>
      <c r="AB2" s="230"/>
      <c r="AC2" s="193"/>
      <c r="AD2" s="193"/>
      <c r="AE2" s="193"/>
      <c r="AF2" s="193"/>
      <c r="AG2" s="193"/>
      <c r="AH2" s="193"/>
      <c r="AI2" s="195"/>
      <c r="AJ2" s="1432"/>
      <c r="AK2" s="1432"/>
      <c r="AL2" s="1432"/>
      <c r="AM2" s="1432"/>
      <c r="AN2" s="1432"/>
      <c r="AO2" s="1432"/>
      <c r="AP2" s="1432"/>
      <c r="AQ2" s="1432"/>
      <c r="AR2" s="1432"/>
      <c r="AS2" s="1432"/>
      <c r="AT2" s="1432"/>
      <c r="AU2" s="1432"/>
      <c r="AV2" s="1432"/>
      <c r="AW2" s="1432"/>
      <c r="AX2" s="1432"/>
      <c r="AY2" s="1432"/>
      <c r="AZ2" s="1432"/>
      <c r="BA2" s="1432"/>
      <c r="BB2" s="1432"/>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row>
    <row r="3" spans="1:101" ht="15" customHeight="1" x14ac:dyDescent="0.4">
      <c r="A3" s="231"/>
      <c r="B3" s="231"/>
      <c r="C3" s="231"/>
      <c r="D3" s="231"/>
      <c r="E3" s="231"/>
      <c r="F3" s="230" t="s">
        <v>342</v>
      </c>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2"/>
      <c r="AJ3" s="232"/>
      <c r="AK3" s="232"/>
      <c r="AL3" s="232"/>
      <c r="AM3" s="232"/>
      <c r="AN3" s="232"/>
      <c r="AO3" s="232"/>
      <c r="AP3" s="232"/>
      <c r="AQ3" s="232"/>
    </row>
    <row r="4" spans="1:101" x14ac:dyDescent="0.4">
      <c r="A4" s="231"/>
      <c r="B4" s="231"/>
      <c r="C4" s="231"/>
      <c r="D4" s="231"/>
      <c r="E4" s="231"/>
      <c r="F4" s="1433" t="s">
        <v>343</v>
      </c>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33"/>
      <c r="AJ4" s="234"/>
      <c r="AK4" s="234"/>
      <c r="AL4" s="234"/>
      <c r="AM4" s="234"/>
      <c r="AN4" s="234"/>
      <c r="AO4" s="234"/>
      <c r="AP4" s="234"/>
      <c r="AQ4" s="234"/>
      <c r="AR4" s="234"/>
      <c r="AS4" s="234"/>
      <c r="AT4" s="234"/>
      <c r="AU4" s="234"/>
      <c r="AV4" s="234"/>
      <c r="AW4" s="234"/>
      <c r="AX4" s="234"/>
      <c r="AY4" s="234"/>
      <c r="AZ4" s="234"/>
      <c r="BA4" s="234"/>
      <c r="BB4" s="234"/>
    </row>
    <row r="5" spans="1:101" x14ac:dyDescent="0.4">
      <c r="A5" s="231"/>
      <c r="B5" s="231"/>
      <c r="C5" s="231"/>
      <c r="D5" s="231"/>
      <c r="E5" s="231"/>
      <c r="F5" s="230" t="s">
        <v>344</v>
      </c>
      <c r="G5" s="235"/>
      <c r="H5" s="235"/>
      <c r="I5" s="235"/>
      <c r="J5" s="235"/>
      <c r="K5" s="235"/>
      <c r="L5" s="193"/>
      <c r="M5" s="235"/>
      <c r="N5" s="235"/>
      <c r="O5" s="235"/>
      <c r="P5" s="235"/>
      <c r="Q5" s="235"/>
      <c r="R5" s="235"/>
      <c r="S5" s="235"/>
      <c r="T5" s="235"/>
      <c r="U5" s="235"/>
      <c r="V5" s="235"/>
      <c r="W5" s="235"/>
      <c r="X5" s="235"/>
      <c r="Y5" s="235"/>
      <c r="Z5" s="235"/>
      <c r="AA5" s="235"/>
      <c r="AB5" s="235"/>
      <c r="AC5" s="193"/>
      <c r="AD5" s="193"/>
      <c r="AE5" s="193"/>
      <c r="AF5" s="193"/>
      <c r="AG5" s="193"/>
      <c r="AH5" s="193"/>
      <c r="AJ5" s="234"/>
      <c r="AK5" s="234"/>
      <c r="AL5" s="234"/>
      <c r="AM5" s="234"/>
      <c r="AN5" s="234"/>
      <c r="AO5" s="234"/>
      <c r="AP5" s="234"/>
      <c r="AQ5" s="234"/>
      <c r="AR5" s="234"/>
      <c r="AS5" s="234"/>
      <c r="AT5" s="234"/>
      <c r="AU5" s="234"/>
      <c r="AV5" s="234"/>
      <c r="AW5" s="234"/>
      <c r="AX5" s="234"/>
      <c r="AY5" s="234"/>
      <c r="AZ5" s="234"/>
      <c r="BA5" s="234"/>
      <c r="BB5" s="234"/>
    </row>
    <row r="6" spans="1:101" ht="15" customHeight="1" x14ac:dyDescent="0.4">
      <c r="A6" s="231"/>
      <c r="B6" s="231"/>
      <c r="C6" s="231"/>
      <c r="D6" s="231"/>
      <c r="E6" s="231"/>
      <c r="F6" s="230" t="s">
        <v>393</v>
      </c>
      <c r="G6" s="235"/>
      <c r="H6" s="235"/>
      <c r="I6" s="235"/>
      <c r="J6" s="235"/>
      <c r="K6" s="235"/>
      <c r="L6" s="193"/>
      <c r="M6" s="235"/>
      <c r="N6" s="235"/>
      <c r="O6" s="235"/>
      <c r="P6" s="235"/>
      <c r="Q6" s="235"/>
      <c r="R6" s="235"/>
      <c r="S6" s="235"/>
      <c r="T6" s="235"/>
      <c r="U6" s="235"/>
      <c r="V6" s="235"/>
      <c r="W6" s="235"/>
      <c r="X6" s="235"/>
      <c r="Y6" s="235"/>
      <c r="Z6" s="235"/>
      <c r="AA6" s="235"/>
      <c r="AB6" s="235"/>
      <c r="AC6" s="193"/>
      <c r="AD6" s="193"/>
      <c r="AE6" s="193"/>
      <c r="AF6" s="193"/>
      <c r="AG6" s="193"/>
      <c r="AH6" s="193"/>
    </row>
    <row r="7" spans="1:101" ht="15" customHeight="1" x14ac:dyDescent="0.4">
      <c r="F7" s="1434"/>
      <c r="G7" s="1434"/>
      <c r="H7" s="1434"/>
      <c r="I7" s="1434"/>
      <c r="J7" s="1434"/>
      <c r="K7" s="1434"/>
      <c r="L7" s="1434"/>
      <c r="M7" s="1434"/>
      <c r="N7" s="1434"/>
      <c r="O7" s="1434"/>
      <c r="P7" s="1434"/>
      <c r="Q7" s="1434"/>
      <c r="R7" s="1434"/>
      <c r="S7" s="1434"/>
      <c r="T7" s="1434"/>
      <c r="U7" s="1434"/>
      <c r="V7" s="1434"/>
      <c r="W7" s="1434"/>
      <c r="X7" s="1434"/>
      <c r="Y7" s="1434"/>
      <c r="Z7" s="1434"/>
      <c r="AA7" s="1434"/>
      <c r="AB7" s="1434"/>
      <c r="AJ7" s="1435"/>
      <c r="AK7" s="1435"/>
      <c r="AL7" s="1435"/>
      <c r="AM7" s="1435"/>
      <c r="AN7" s="1435"/>
      <c r="AO7" s="1435"/>
      <c r="AP7" s="1435"/>
      <c r="AQ7" s="1435"/>
      <c r="AR7" s="1435"/>
      <c r="AS7" s="1435"/>
      <c r="AT7" s="1435"/>
      <c r="AU7" s="1435"/>
      <c r="AV7" s="1435"/>
      <c r="AW7" s="1435"/>
      <c r="AX7" s="1435"/>
      <c r="AY7" s="1435"/>
      <c r="AZ7" s="1435"/>
      <c r="BA7" s="1435"/>
      <c r="BB7" s="1435"/>
    </row>
    <row r="8" spans="1:101" ht="15" customHeight="1" x14ac:dyDescent="0.4">
      <c r="A8" s="1436" t="s">
        <v>1158</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1436"/>
      <c r="AV8" s="1436"/>
      <c r="AW8" s="1436"/>
      <c r="AX8" s="1436"/>
      <c r="AY8" s="1436"/>
      <c r="AZ8" s="1436"/>
      <c r="BA8" s="1436"/>
      <c r="BB8" s="1436"/>
      <c r="BC8" s="1436"/>
      <c r="BD8" s="1436"/>
      <c r="BE8" s="1436"/>
    </row>
    <row r="9" spans="1:101" ht="15" customHeight="1" thickBot="1" x14ac:dyDescent="0.45">
      <c r="A9" s="1437" t="s">
        <v>283</v>
      </c>
      <c r="B9" s="1438"/>
      <c r="C9" s="1438"/>
      <c r="D9" s="1438"/>
      <c r="E9" s="1438"/>
      <c r="F9" s="1438"/>
      <c r="G9" s="1439"/>
      <c r="H9" s="1444" t="s">
        <v>385</v>
      </c>
      <c r="I9" s="1444"/>
      <c r="J9" s="1444"/>
      <c r="K9" s="1444"/>
      <c r="L9" s="1444"/>
      <c r="M9" s="1444"/>
      <c r="N9" s="1445"/>
      <c r="O9" s="1444" t="s">
        <v>386</v>
      </c>
      <c r="P9" s="1444"/>
      <c r="Q9" s="1444"/>
      <c r="R9" s="1444"/>
      <c r="S9" s="1444"/>
      <c r="T9" s="1444"/>
      <c r="U9" s="1444"/>
      <c r="V9" s="1446" t="s">
        <v>387</v>
      </c>
      <c r="W9" s="1444"/>
      <c r="X9" s="1444"/>
      <c r="Y9" s="1444"/>
      <c r="Z9" s="1444"/>
      <c r="AA9" s="1444"/>
      <c r="AB9" s="1445"/>
      <c r="AC9" s="1444" t="s">
        <v>388</v>
      </c>
      <c r="AD9" s="1444"/>
      <c r="AE9" s="1444"/>
      <c r="AF9" s="1444"/>
      <c r="AG9" s="1444"/>
      <c r="AH9" s="1444"/>
      <c r="AI9" s="1444"/>
      <c r="AJ9" s="1446" t="s">
        <v>389</v>
      </c>
      <c r="AK9" s="1444"/>
      <c r="AL9" s="1445"/>
      <c r="AM9" s="1431" t="s">
        <v>398</v>
      </c>
      <c r="AN9" s="1449"/>
      <c r="AO9" s="1450"/>
      <c r="AP9" s="1451" t="s">
        <v>284</v>
      </c>
      <c r="AQ9" s="1451"/>
      <c r="AR9" s="1451"/>
      <c r="AS9" s="1431"/>
      <c r="AT9" s="1431"/>
      <c r="AU9" s="1452" t="s">
        <v>285</v>
      </c>
      <c r="AV9" s="1452"/>
      <c r="AW9" s="1452"/>
      <c r="AX9" s="1431" t="s">
        <v>391</v>
      </c>
      <c r="AY9" s="1431"/>
      <c r="AZ9" s="1431"/>
      <c r="BA9" s="1431"/>
      <c r="BB9" s="1431"/>
      <c r="BC9" s="1431" t="s">
        <v>287</v>
      </c>
      <c r="BD9" s="1431"/>
      <c r="BE9" s="1431"/>
      <c r="BF9" s="1431"/>
      <c r="BG9" s="1431"/>
      <c r="BH9" s="1431"/>
      <c r="BI9" s="1431"/>
      <c r="BJ9" s="1431"/>
      <c r="BK9" s="1431"/>
      <c r="BL9" s="1431" t="s">
        <v>288</v>
      </c>
      <c r="BM9" s="1431"/>
      <c r="BN9" s="1431"/>
      <c r="BO9" s="1431"/>
      <c r="BP9" s="1431"/>
      <c r="BQ9" s="1431"/>
      <c r="BR9" s="1431"/>
      <c r="BS9" s="1431"/>
      <c r="BT9" s="1431"/>
    </row>
    <row r="10" spans="1:101" ht="15" customHeight="1" x14ac:dyDescent="0.4">
      <c r="A10" s="1440"/>
      <c r="B10" s="1441"/>
      <c r="C10" s="1441"/>
      <c r="D10" s="1441"/>
      <c r="E10" s="1441"/>
      <c r="F10" s="1441"/>
      <c r="G10" s="1441"/>
      <c r="H10" s="1447" t="s">
        <v>289</v>
      </c>
      <c r="I10" s="1412" t="s">
        <v>290</v>
      </c>
      <c r="J10" s="1412" t="s">
        <v>291</v>
      </c>
      <c r="K10" s="1412" t="s">
        <v>292</v>
      </c>
      <c r="L10" s="1412" t="s">
        <v>293</v>
      </c>
      <c r="M10" s="1412" t="s">
        <v>294</v>
      </c>
      <c r="N10" s="1418" t="s">
        <v>295</v>
      </c>
      <c r="O10" s="1420" t="s">
        <v>296</v>
      </c>
      <c r="P10" s="1412" t="s">
        <v>297</v>
      </c>
      <c r="Q10" s="1412" t="s">
        <v>298</v>
      </c>
      <c r="R10" s="1412" t="s">
        <v>299</v>
      </c>
      <c r="S10" s="1412" t="s">
        <v>300</v>
      </c>
      <c r="T10" s="1412" t="s">
        <v>301</v>
      </c>
      <c r="U10" s="1416" t="s">
        <v>302</v>
      </c>
      <c r="V10" s="1410" t="s">
        <v>303</v>
      </c>
      <c r="W10" s="1412" t="s">
        <v>304</v>
      </c>
      <c r="X10" s="1412" t="s">
        <v>305</v>
      </c>
      <c r="Y10" s="1412" t="s">
        <v>306</v>
      </c>
      <c r="Z10" s="1412" t="s">
        <v>307</v>
      </c>
      <c r="AA10" s="1412" t="s">
        <v>308</v>
      </c>
      <c r="AB10" s="1418" t="s">
        <v>309</v>
      </c>
      <c r="AC10" s="1420" t="s">
        <v>310</v>
      </c>
      <c r="AD10" s="1412" t="s">
        <v>311</v>
      </c>
      <c r="AE10" s="1412" t="s">
        <v>312</v>
      </c>
      <c r="AF10" s="1412" t="s">
        <v>313</v>
      </c>
      <c r="AG10" s="1412" t="s">
        <v>314</v>
      </c>
      <c r="AH10" s="1412" t="s">
        <v>315</v>
      </c>
      <c r="AI10" s="1416" t="s">
        <v>316</v>
      </c>
      <c r="AJ10" s="1410" t="s">
        <v>317</v>
      </c>
      <c r="AK10" s="1412" t="s">
        <v>318</v>
      </c>
      <c r="AL10" s="1414" t="s">
        <v>319</v>
      </c>
      <c r="AM10" s="1451"/>
      <c r="AN10" s="1449"/>
      <c r="AO10" s="1450"/>
      <c r="AP10" s="1451"/>
      <c r="AQ10" s="1451"/>
      <c r="AR10" s="1451"/>
      <c r="AS10" s="1431"/>
      <c r="AT10" s="1431"/>
      <c r="AU10" s="1453"/>
      <c r="AV10" s="1453"/>
      <c r="AW10" s="1453"/>
      <c r="AX10" s="1431"/>
      <c r="AY10" s="1431"/>
      <c r="AZ10" s="1431"/>
      <c r="BA10" s="1431"/>
      <c r="BB10" s="1431"/>
      <c r="BC10" s="1429" t="str">
        <f>AE24</f>
        <v>Ａ</v>
      </c>
      <c r="BD10" s="1409" t="str">
        <f>AE25</f>
        <v>Ｂ</v>
      </c>
      <c r="BE10" s="1430" t="str">
        <f>AE26</f>
        <v>Ｃ</v>
      </c>
      <c r="BF10" s="1409" t="str">
        <f>AM24</f>
        <v>Ｄ</v>
      </c>
      <c r="BG10" s="1409" t="str">
        <f>AM25</f>
        <v>Ｅ</v>
      </c>
      <c r="BH10" s="1409" t="str">
        <f>AM26</f>
        <v>Ｆ</v>
      </c>
      <c r="BI10" s="1409" t="str">
        <f>AU24</f>
        <v>Ｇ</v>
      </c>
      <c r="BJ10" s="1409" t="str">
        <f>AU25</f>
        <v>Ｈ</v>
      </c>
      <c r="BK10" s="1422" t="str">
        <f>AU26</f>
        <v>Ｉ</v>
      </c>
      <c r="BL10" s="1429" t="str">
        <f t="shared" ref="BL10:BT10" si="0">BC10</f>
        <v>Ａ</v>
      </c>
      <c r="BM10" s="1409" t="str">
        <f t="shared" si="0"/>
        <v>Ｂ</v>
      </c>
      <c r="BN10" s="1409" t="str">
        <f t="shared" si="0"/>
        <v>Ｃ</v>
      </c>
      <c r="BO10" s="1409" t="str">
        <f t="shared" si="0"/>
        <v>Ｄ</v>
      </c>
      <c r="BP10" s="1409" t="str">
        <f t="shared" si="0"/>
        <v>Ｅ</v>
      </c>
      <c r="BQ10" s="1409" t="str">
        <f t="shared" si="0"/>
        <v>Ｆ</v>
      </c>
      <c r="BR10" s="1409" t="str">
        <f t="shared" si="0"/>
        <v>Ｇ</v>
      </c>
      <c r="BS10" s="1409" t="str">
        <f t="shared" si="0"/>
        <v>Ｈ</v>
      </c>
      <c r="BT10" s="1422" t="str">
        <f t="shared" si="0"/>
        <v>Ｉ</v>
      </c>
      <c r="BU10" s="233" t="str">
        <f>AE24</f>
        <v>Ａ</v>
      </c>
    </row>
    <row r="11" spans="1:101" ht="15" customHeight="1" x14ac:dyDescent="0.4">
      <c r="A11" s="1440"/>
      <c r="B11" s="1441"/>
      <c r="C11" s="1441"/>
      <c r="D11" s="1441"/>
      <c r="E11" s="1441"/>
      <c r="F11" s="1441"/>
      <c r="G11" s="1441"/>
      <c r="H11" s="1448"/>
      <c r="I11" s="1413"/>
      <c r="J11" s="1413"/>
      <c r="K11" s="1413"/>
      <c r="L11" s="1413"/>
      <c r="M11" s="1413"/>
      <c r="N11" s="1419"/>
      <c r="O11" s="1421"/>
      <c r="P11" s="1413"/>
      <c r="Q11" s="1413"/>
      <c r="R11" s="1413"/>
      <c r="S11" s="1413"/>
      <c r="T11" s="1413"/>
      <c r="U11" s="1417"/>
      <c r="V11" s="1411"/>
      <c r="W11" s="1413"/>
      <c r="X11" s="1413"/>
      <c r="Y11" s="1413"/>
      <c r="Z11" s="1413"/>
      <c r="AA11" s="1413"/>
      <c r="AB11" s="1419"/>
      <c r="AC11" s="1421"/>
      <c r="AD11" s="1413"/>
      <c r="AE11" s="1413"/>
      <c r="AF11" s="1413"/>
      <c r="AG11" s="1413"/>
      <c r="AH11" s="1413"/>
      <c r="AI11" s="1417"/>
      <c r="AJ11" s="1411"/>
      <c r="AK11" s="1413"/>
      <c r="AL11" s="1415"/>
      <c r="AM11" s="1451"/>
      <c r="AN11" s="1449"/>
      <c r="AO11" s="1450"/>
      <c r="AP11" s="1451"/>
      <c r="AQ11" s="1451"/>
      <c r="AR11" s="1451"/>
      <c r="AS11" s="1431"/>
      <c r="AT11" s="1431"/>
      <c r="AU11" s="1423" t="s">
        <v>320</v>
      </c>
      <c r="AV11" s="1424"/>
      <c r="AW11" s="1425"/>
      <c r="AX11" s="1431"/>
      <c r="AY11" s="1431"/>
      <c r="AZ11" s="1431"/>
      <c r="BA11" s="1431"/>
      <c r="BB11" s="1431"/>
      <c r="BC11" s="1429"/>
      <c r="BD11" s="1409"/>
      <c r="BE11" s="1430"/>
      <c r="BF11" s="1409"/>
      <c r="BG11" s="1409"/>
      <c r="BH11" s="1409"/>
      <c r="BI11" s="1409"/>
      <c r="BJ11" s="1409"/>
      <c r="BK11" s="1422"/>
      <c r="BL11" s="1429"/>
      <c r="BM11" s="1409"/>
      <c r="BN11" s="1409"/>
      <c r="BO11" s="1409"/>
      <c r="BP11" s="1409"/>
      <c r="BQ11" s="1409"/>
      <c r="BR11" s="1409"/>
      <c r="BS11" s="1409"/>
      <c r="BT11" s="1422"/>
      <c r="BU11" s="233" t="str">
        <f>AE25</f>
        <v>Ｂ</v>
      </c>
    </row>
    <row r="12" spans="1:101" ht="15" customHeight="1" x14ac:dyDescent="0.4">
      <c r="A12" s="1442"/>
      <c r="B12" s="1443"/>
      <c r="C12" s="1443"/>
      <c r="D12" s="1443"/>
      <c r="E12" s="1443"/>
      <c r="F12" s="1443"/>
      <c r="G12" s="1443"/>
      <c r="H12" s="237" t="s">
        <v>29</v>
      </c>
      <c r="I12" s="238" t="s">
        <v>345</v>
      </c>
      <c r="J12" s="238" t="s">
        <v>346</v>
      </c>
      <c r="K12" s="238" t="s">
        <v>347</v>
      </c>
      <c r="L12" s="238" t="s">
        <v>348</v>
      </c>
      <c r="M12" s="238" t="s">
        <v>349</v>
      </c>
      <c r="N12" s="239" t="s">
        <v>350</v>
      </c>
      <c r="O12" s="240" t="s">
        <v>351</v>
      </c>
      <c r="P12" s="238" t="s">
        <v>345</v>
      </c>
      <c r="Q12" s="238" t="s">
        <v>346</v>
      </c>
      <c r="R12" s="238" t="s">
        <v>347</v>
      </c>
      <c r="S12" s="238" t="s">
        <v>348</v>
      </c>
      <c r="T12" s="238" t="s">
        <v>349</v>
      </c>
      <c r="U12" s="241" t="s">
        <v>350</v>
      </c>
      <c r="V12" s="242" t="s">
        <v>351</v>
      </c>
      <c r="W12" s="238" t="s">
        <v>345</v>
      </c>
      <c r="X12" s="238" t="s">
        <v>346</v>
      </c>
      <c r="Y12" s="238" t="s">
        <v>347</v>
      </c>
      <c r="Z12" s="238" t="s">
        <v>348</v>
      </c>
      <c r="AA12" s="238" t="s">
        <v>349</v>
      </c>
      <c r="AB12" s="239" t="s">
        <v>350</v>
      </c>
      <c r="AC12" s="240" t="s">
        <v>351</v>
      </c>
      <c r="AD12" s="238" t="s">
        <v>345</v>
      </c>
      <c r="AE12" s="238" t="s">
        <v>346</v>
      </c>
      <c r="AF12" s="238" t="s">
        <v>347</v>
      </c>
      <c r="AG12" s="238" t="s">
        <v>348</v>
      </c>
      <c r="AH12" s="238" t="s">
        <v>349</v>
      </c>
      <c r="AI12" s="241" t="s">
        <v>350</v>
      </c>
      <c r="AJ12" s="242" t="s">
        <v>351</v>
      </c>
      <c r="AK12" s="243" t="s">
        <v>345</v>
      </c>
      <c r="AL12" s="244" t="s">
        <v>346</v>
      </c>
      <c r="AM12" s="1451"/>
      <c r="AN12" s="1449"/>
      <c r="AO12" s="1450"/>
      <c r="AP12" s="1451"/>
      <c r="AQ12" s="1451"/>
      <c r="AR12" s="1451"/>
      <c r="AS12" s="1431"/>
      <c r="AT12" s="1431"/>
      <c r="AU12" s="1426"/>
      <c r="AV12" s="1427"/>
      <c r="AW12" s="1428"/>
      <c r="AX12" s="1431"/>
      <c r="AY12" s="1431"/>
      <c r="AZ12" s="1431"/>
      <c r="BA12" s="1431"/>
      <c r="BB12" s="1431"/>
      <c r="BC12" s="1429"/>
      <c r="BD12" s="1409"/>
      <c r="BE12" s="1430"/>
      <c r="BF12" s="1409"/>
      <c r="BG12" s="1409"/>
      <c r="BH12" s="1409"/>
      <c r="BI12" s="1409"/>
      <c r="BJ12" s="1409"/>
      <c r="BK12" s="1422"/>
      <c r="BL12" s="1429"/>
      <c r="BM12" s="1409"/>
      <c r="BN12" s="1409"/>
      <c r="BO12" s="1409"/>
      <c r="BP12" s="1409"/>
      <c r="BQ12" s="1409"/>
      <c r="BR12" s="1409"/>
      <c r="BS12" s="1409"/>
      <c r="BT12" s="1422"/>
      <c r="BU12" s="233" t="str">
        <f>AE26</f>
        <v>Ｃ</v>
      </c>
    </row>
    <row r="13" spans="1:101" ht="15" customHeight="1" x14ac:dyDescent="0.4">
      <c r="A13" s="245" t="s">
        <v>146</v>
      </c>
      <c r="B13" s="1390" t="s">
        <v>352</v>
      </c>
      <c r="C13" s="1390"/>
      <c r="D13" s="1390"/>
      <c r="E13" s="1390"/>
      <c r="F13" s="1390"/>
      <c r="G13" s="1391"/>
      <c r="H13" s="1408" t="s">
        <v>328</v>
      </c>
      <c r="I13" s="1369" t="s">
        <v>328</v>
      </c>
      <c r="J13" s="1369"/>
      <c r="K13" s="1369" t="s">
        <v>328</v>
      </c>
      <c r="L13" s="1369" t="s">
        <v>328</v>
      </c>
      <c r="M13" s="1369" t="s">
        <v>328</v>
      </c>
      <c r="N13" s="1406"/>
      <c r="O13" s="1371" t="s">
        <v>353</v>
      </c>
      <c r="P13" s="1369" t="s">
        <v>353</v>
      </c>
      <c r="Q13" s="1369"/>
      <c r="R13" s="1369" t="s">
        <v>353</v>
      </c>
      <c r="S13" s="1369" t="s">
        <v>353</v>
      </c>
      <c r="T13" s="1369" t="s">
        <v>353</v>
      </c>
      <c r="U13" s="1370"/>
      <c r="V13" s="1403" t="s">
        <v>353</v>
      </c>
      <c r="W13" s="1369" t="s">
        <v>353</v>
      </c>
      <c r="X13" s="1369"/>
      <c r="Y13" s="1369" t="s">
        <v>353</v>
      </c>
      <c r="Z13" s="1369" t="s">
        <v>353</v>
      </c>
      <c r="AA13" s="1369" t="s">
        <v>353</v>
      </c>
      <c r="AB13" s="1406"/>
      <c r="AC13" s="1371" t="s">
        <v>353</v>
      </c>
      <c r="AD13" s="1369" t="s">
        <v>353</v>
      </c>
      <c r="AE13" s="1369"/>
      <c r="AF13" s="1369" t="s">
        <v>353</v>
      </c>
      <c r="AG13" s="1369" t="s">
        <v>353</v>
      </c>
      <c r="AH13" s="1369" t="s">
        <v>353</v>
      </c>
      <c r="AI13" s="1370"/>
      <c r="AJ13" s="1403" t="s">
        <v>353</v>
      </c>
      <c r="AK13" s="1369" t="s">
        <v>353</v>
      </c>
      <c r="AL13" s="1396"/>
      <c r="AM13" s="1349">
        <f>SUM(BL13:BT14)</f>
        <v>176</v>
      </c>
      <c r="AN13" s="1347"/>
      <c r="AO13" s="1366"/>
      <c r="AP13" s="1376" t="s">
        <v>354</v>
      </c>
      <c r="AQ13" s="1376"/>
      <c r="AR13" s="1376"/>
      <c r="AS13" s="1377"/>
      <c r="AT13" s="1377"/>
      <c r="AU13" s="1378" t="s">
        <v>395</v>
      </c>
      <c r="AV13" s="1378"/>
      <c r="AW13" s="1378"/>
      <c r="AX13" s="1397" t="s">
        <v>355</v>
      </c>
      <c r="AY13" s="1398"/>
      <c r="AZ13" s="1398"/>
      <c r="BA13" s="1398"/>
      <c r="BB13" s="1399"/>
      <c r="BC13" s="1371">
        <f t="shared" ref="BC13:BK13" si="1">COUNTIF($H13:$AL14,BC$10)</f>
        <v>22</v>
      </c>
      <c r="BD13" s="1369">
        <f t="shared" si="1"/>
        <v>0</v>
      </c>
      <c r="BE13" s="1369">
        <f t="shared" si="1"/>
        <v>0</v>
      </c>
      <c r="BF13" s="1369">
        <f t="shared" si="1"/>
        <v>0</v>
      </c>
      <c r="BG13" s="1369">
        <f t="shared" si="1"/>
        <v>0</v>
      </c>
      <c r="BH13" s="1369">
        <f t="shared" si="1"/>
        <v>0</v>
      </c>
      <c r="BI13" s="1369">
        <f t="shared" si="1"/>
        <v>0</v>
      </c>
      <c r="BJ13" s="1369">
        <f t="shared" si="1"/>
        <v>0</v>
      </c>
      <c r="BK13" s="1370">
        <f t="shared" si="1"/>
        <v>0</v>
      </c>
      <c r="BL13" s="1371">
        <f t="shared" ref="BL13:BT13" si="2">BC13*BC$24*24</f>
        <v>176</v>
      </c>
      <c r="BM13" s="1369">
        <f t="shared" si="2"/>
        <v>0</v>
      </c>
      <c r="BN13" s="1369">
        <f t="shared" si="2"/>
        <v>0</v>
      </c>
      <c r="BO13" s="1369">
        <f t="shared" si="2"/>
        <v>0</v>
      </c>
      <c r="BP13" s="1369">
        <f t="shared" si="2"/>
        <v>0</v>
      </c>
      <c r="BQ13" s="1369">
        <f t="shared" si="2"/>
        <v>0</v>
      </c>
      <c r="BR13" s="1369">
        <f t="shared" si="2"/>
        <v>0</v>
      </c>
      <c r="BS13" s="1369">
        <f t="shared" si="2"/>
        <v>0</v>
      </c>
      <c r="BT13" s="1370">
        <f t="shared" si="2"/>
        <v>0</v>
      </c>
      <c r="BU13" s="233" t="str">
        <f>AM24</f>
        <v>Ｄ</v>
      </c>
    </row>
    <row r="14" spans="1:101" ht="15" customHeight="1" x14ac:dyDescent="0.4">
      <c r="A14" s="246" t="s">
        <v>191</v>
      </c>
      <c r="B14" s="1394" t="s">
        <v>356</v>
      </c>
      <c r="C14" s="1394"/>
      <c r="D14" s="1394"/>
      <c r="E14" s="1394"/>
      <c r="F14" s="1394"/>
      <c r="G14" s="1395"/>
      <c r="H14" s="1407"/>
      <c r="I14" s="1369"/>
      <c r="J14" s="1369"/>
      <c r="K14" s="1369"/>
      <c r="L14" s="1369"/>
      <c r="M14" s="1369"/>
      <c r="N14" s="1406"/>
      <c r="O14" s="1371"/>
      <c r="P14" s="1369"/>
      <c r="Q14" s="1369"/>
      <c r="R14" s="1369"/>
      <c r="S14" s="1369"/>
      <c r="T14" s="1369"/>
      <c r="U14" s="1370"/>
      <c r="V14" s="1403"/>
      <c r="W14" s="1369"/>
      <c r="X14" s="1369"/>
      <c r="Y14" s="1369"/>
      <c r="Z14" s="1369"/>
      <c r="AA14" s="1369"/>
      <c r="AB14" s="1406"/>
      <c r="AC14" s="1371"/>
      <c r="AD14" s="1369"/>
      <c r="AE14" s="1369"/>
      <c r="AF14" s="1369"/>
      <c r="AG14" s="1369"/>
      <c r="AH14" s="1369"/>
      <c r="AI14" s="1370"/>
      <c r="AJ14" s="1403"/>
      <c r="AK14" s="1369"/>
      <c r="AL14" s="1396"/>
      <c r="AM14" s="1349"/>
      <c r="AN14" s="1347"/>
      <c r="AO14" s="1366"/>
      <c r="AP14" s="1376"/>
      <c r="AQ14" s="1376"/>
      <c r="AR14" s="1376"/>
      <c r="AS14" s="1377"/>
      <c r="AT14" s="1377"/>
      <c r="AU14" s="1385" t="s">
        <v>394</v>
      </c>
      <c r="AV14" s="1385"/>
      <c r="AW14" s="1385"/>
      <c r="AX14" s="1400"/>
      <c r="AY14" s="1401"/>
      <c r="AZ14" s="1401"/>
      <c r="BA14" s="1401"/>
      <c r="BB14" s="1402"/>
      <c r="BC14" s="1371"/>
      <c r="BD14" s="1369"/>
      <c r="BE14" s="1369"/>
      <c r="BF14" s="1369"/>
      <c r="BG14" s="1369"/>
      <c r="BH14" s="1369"/>
      <c r="BI14" s="1369"/>
      <c r="BJ14" s="1369"/>
      <c r="BK14" s="1370"/>
      <c r="BL14" s="1371"/>
      <c r="BM14" s="1369"/>
      <c r="BN14" s="1369"/>
      <c r="BO14" s="1369"/>
      <c r="BP14" s="1369"/>
      <c r="BQ14" s="1369"/>
      <c r="BR14" s="1369"/>
      <c r="BS14" s="1369"/>
      <c r="BT14" s="1370"/>
      <c r="BU14" s="233" t="str">
        <f>AM25</f>
        <v>Ｅ</v>
      </c>
    </row>
    <row r="15" spans="1:101" ht="15" customHeight="1" x14ac:dyDescent="0.4">
      <c r="A15" s="245" t="s">
        <v>146</v>
      </c>
      <c r="B15" s="1390" t="s">
        <v>357</v>
      </c>
      <c r="C15" s="1390"/>
      <c r="D15" s="1390"/>
      <c r="E15" s="1390"/>
      <c r="F15" s="1390"/>
      <c r="G15" s="1391"/>
      <c r="H15" s="1407"/>
      <c r="I15" s="1369" t="s">
        <v>328</v>
      </c>
      <c r="J15" s="1369" t="s">
        <v>328</v>
      </c>
      <c r="K15" s="1369" t="s">
        <v>328</v>
      </c>
      <c r="L15" s="1369"/>
      <c r="M15" s="1369" t="s">
        <v>328</v>
      </c>
      <c r="N15" s="1406" t="s">
        <v>328</v>
      </c>
      <c r="O15" s="1371"/>
      <c r="P15" s="1369" t="s">
        <v>353</v>
      </c>
      <c r="Q15" s="1369" t="s">
        <v>353</v>
      </c>
      <c r="R15" s="1369" t="s">
        <v>353</v>
      </c>
      <c r="S15" s="1369"/>
      <c r="T15" s="1369" t="s">
        <v>353</v>
      </c>
      <c r="U15" s="1370" t="s">
        <v>353</v>
      </c>
      <c r="V15" s="1403"/>
      <c r="W15" s="1369" t="s">
        <v>353</v>
      </c>
      <c r="X15" s="1369" t="s">
        <v>353</v>
      </c>
      <c r="Y15" s="1369" t="s">
        <v>353</v>
      </c>
      <c r="Z15" s="1369"/>
      <c r="AA15" s="1369" t="s">
        <v>353</v>
      </c>
      <c r="AB15" s="1406" t="s">
        <v>353</v>
      </c>
      <c r="AC15" s="1371"/>
      <c r="AD15" s="1369" t="s">
        <v>353</v>
      </c>
      <c r="AE15" s="1369" t="s">
        <v>353</v>
      </c>
      <c r="AF15" s="1369" t="s">
        <v>353</v>
      </c>
      <c r="AG15" s="1369"/>
      <c r="AH15" s="1369" t="s">
        <v>353</v>
      </c>
      <c r="AI15" s="1370" t="s">
        <v>353</v>
      </c>
      <c r="AJ15" s="1403"/>
      <c r="AK15" s="1369" t="s">
        <v>353</v>
      </c>
      <c r="AL15" s="1396" t="s">
        <v>353</v>
      </c>
      <c r="AM15" s="1349">
        <f>SUM(BL15:BT16)</f>
        <v>176</v>
      </c>
      <c r="AN15" s="1347"/>
      <c r="AO15" s="1366"/>
      <c r="AP15" s="1376" t="s">
        <v>354</v>
      </c>
      <c r="AQ15" s="1376"/>
      <c r="AR15" s="1376"/>
      <c r="AS15" s="1377"/>
      <c r="AT15" s="1377"/>
      <c r="AU15" s="1378" t="s">
        <v>395</v>
      </c>
      <c r="AV15" s="1378"/>
      <c r="AW15" s="1378"/>
      <c r="AX15" s="1397"/>
      <c r="AY15" s="1398"/>
      <c r="AZ15" s="1398"/>
      <c r="BA15" s="1398"/>
      <c r="BB15" s="1399"/>
      <c r="BC15" s="1371">
        <f t="shared" ref="BC15:BK15" si="3">COUNTIF($H15:$AL16,BC$10)</f>
        <v>22</v>
      </c>
      <c r="BD15" s="1369">
        <f t="shared" si="3"/>
        <v>0</v>
      </c>
      <c r="BE15" s="1369">
        <f t="shared" si="3"/>
        <v>0</v>
      </c>
      <c r="BF15" s="1369">
        <f t="shared" si="3"/>
        <v>0</v>
      </c>
      <c r="BG15" s="1369">
        <f t="shared" si="3"/>
        <v>0</v>
      </c>
      <c r="BH15" s="1369">
        <f t="shared" si="3"/>
        <v>0</v>
      </c>
      <c r="BI15" s="1369">
        <f t="shared" si="3"/>
        <v>0</v>
      </c>
      <c r="BJ15" s="1369">
        <f t="shared" si="3"/>
        <v>0</v>
      </c>
      <c r="BK15" s="1370">
        <f t="shared" si="3"/>
        <v>0</v>
      </c>
      <c r="BL15" s="1371">
        <f t="shared" ref="BL15:BT15" si="4">BC15*BC$24*24</f>
        <v>176</v>
      </c>
      <c r="BM15" s="1369">
        <f t="shared" si="4"/>
        <v>0</v>
      </c>
      <c r="BN15" s="1369">
        <f t="shared" si="4"/>
        <v>0</v>
      </c>
      <c r="BO15" s="1369">
        <f t="shared" si="4"/>
        <v>0</v>
      </c>
      <c r="BP15" s="1369">
        <f t="shared" si="4"/>
        <v>0</v>
      </c>
      <c r="BQ15" s="1369">
        <f t="shared" si="4"/>
        <v>0</v>
      </c>
      <c r="BR15" s="1369">
        <f t="shared" si="4"/>
        <v>0</v>
      </c>
      <c r="BS15" s="1369">
        <f t="shared" si="4"/>
        <v>0</v>
      </c>
      <c r="BT15" s="1370">
        <f t="shared" si="4"/>
        <v>0</v>
      </c>
      <c r="BU15" s="233" t="str">
        <f>AM26</f>
        <v>Ｆ</v>
      </c>
    </row>
    <row r="16" spans="1:101" ht="15" customHeight="1" x14ac:dyDescent="0.4">
      <c r="A16" s="246" t="s">
        <v>191</v>
      </c>
      <c r="B16" s="1394" t="s">
        <v>358</v>
      </c>
      <c r="C16" s="1394"/>
      <c r="D16" s="1394"/>
      <c r="E16" s="1394"/>
      <c r="F16" s="1394"/>
      <c r="G16" s="1395"/>
      <c r="H16" s="1407"/>
      <c r="I16" s="1369"/>
      <c r="J16" s="1369"/>
      <c r="K16" s="1369"/>
      <c r="L16" s="1369"/>
      <c r="M16" s="1369"/>
      <c r="N16" s="1406"/>
      <c r="O16" s="1371"/>
      <c r="P16" s="1369"/>
      <c r="Q16" s="1369"/>
      <c r="R16" s="1369"/>
      <c r="S16" s="1369"/>
      <c r="T16" s="1369"/>
      <c r="U16" s="1370"/>
      <c r="V16" s="1403"/>
      <c r="W16" s="1369"/>
      <c r="X16" s="1369"/>
      <c r="Y16" s="1369"/>
      <c r="Z16" s="1369"/>
      <c r="AA16" s="1369"/>
      <c r="AB16" s="1406"/>
      <c r="AC16" s="1371"/>
      <c r="AD16" s="1369"/>
      <c r="AE16" s="1369"/>
      <c r="AF16" s="1369"/>
      <c r="AG16" s="1369"/>
      <c r="AH16" s="1369"/>
      <c r="AI16" s="1370"/>
      <c r="AJ16" s="1403"/>
      <c r="AK16" s="1369"/>
      <c r="AL16" s="1396"/>
      <c r="AM16" s="1349"/>
      <c r="AN16" s="1347"/>
      <c r="AO16" s="1366"/>
      <c r="AP16" s="1376"/>
      <c r="AQ16" s="1376"/>
      <c r="AR16" s="1376"/>
      <c r="AS16" s="1377"/>
      <c r="AT16" s="1377"/>
      <c r="AU16" s="1385" t="s">
        <v>394</v>
      </c>
      <c r="AV16" s="1385"/>
      <c r="AW16" s="1385"/>
      <c r="AX16" s="1400"/>
      <c r="AY16" s="1401"/>
      <c r="AZ16" s="1401"/>
      <c r="BA16" s="1401"/>
      <c r="BB16" s="1402"/>
      <c r="BC16" s="1371"/>
      <c r="BD16" s="1369"/>
      <c r="BE16" s="1369"/>
      <c r="BF16" s="1369"/>
      <c r="BG16" s="1369"/>
      <c r="BH16" s="1369"/>
      <c r="BI16" s="1369"/>
      <c r="BJ16" s="1369"/>
      <c r="BK16" s="1370"/>
      <c r="BL16" s="1371"/>
      <c r="BM16" s="1369"/>
      <c r="BN16" s="1369"/>
      <c r="BO16" s="1369"/>
      <c r="BP16" s="1369"/>
      <c r="BQ16" s="1369"/>
      <c r="BR16" s="1369"/>
      <c r="BS16" s="1369"/>
      <c r="BT16" s="1370"/>
      <c r="BU16" s="233" t="str">
        <f>AU24</f>
        <v>Ｇ</v>
      </c>
    </row>
    <row r="17" spans="1:73" ht="15" customHeight="1" x14ac:dyDescent="0.4">
      <c r="A17" s="245" t="s">
        <v>146</v>
      </c>
      <c r="B17" s="1390" t="s">
        <v>359</v>
      </c>
      <c r="C17" s="1390"/>
      <c r="D17" s="1390"/>
      <c r="E17" s="1390"/>
      <c r="F17" s="1390"/>
      <c r="G17" s="1391"/>
      <c r="H17" s="1407" t="s">
        <v>328</v>
      </c>
      <c r="I17" s="1369" t="s">
        <v>328</v>
      </c>
      <c r="J17" s="1369" t="s">
        <v>335</v>
      </c>
      <c r="K17" s="1369"/>
      <c r="L17" s="1369" t="s">
        <v>328</v>
      </c>
      <c r="M17" s="1369" t="s">
        <v>360</v>
      </c>
      <c r="N17" s="1406"/>
      <c r="O17" s="1371" t="s">
        <v>328</v>
      </c>
      <c r="P17" s="1369" t="s">
        <v>328</v>
      </c>
      <c r="Q17" s="1369" t="s">
        <v>335</v>
      </c>
      <c r="R17" s="1369"/>
      <c r="S17" s="1369" t="s">
        <v>328</v>
      </c>
      <c r="T17" s="1369" t="s">
        <v>360</v>
      </c>
      <c r="U17" s="1370"/>
      <c r="V17" s="1403" t="s">
        <v>328</v>
      </c>
      <c r="W17" s="1369" t="s">
        <v>328</v>
      </c>
      <c r="X17" s="1369" t="s">
        <v>335</v>
      </c>
      <c r="Y17" s="1369"/>
      <c r="Z17" s="1369" t="s">
        <v>328</v>
      </c>
      <c r="AA17" s="1369" t="s">
        <v>360</v>
      </c>
      <c r="AB17" s="1406"/>
      <c r="AC17" s="1371" t="s">
        <v>328</v>
      </c>
      <c r="AD17" s="1369" t="s">
        <v>328</v>
      </c>
      <c r="AE17" s="1369" t="s">
        <v>335</v>
      </c>
      <c r="AF17" s="1369"/>
      <c r="AG17" s="1369" t="s">
        <v>328</v>
      </c>
      <c r="AH17" s="1369" t="s">
        <v>360</v>
      </c>
      <c r="AI17" s="1370"/>
      <c r="AJ17" s="1403" t="s">
        <v>328</v>
      </c>
      <c r="AK17" s="1369" t="s">
        <v>328</v>
      </c>
      <c r="AL17" s="1396" t="s">
        <v>361</v>
      </c>
      <c r="AM17" s="1349">
        <f>SUM(BL17:BT18)</f>
        <v>184</v>
      </c>
      <c r="AN17" s="1347"/>
      <c r="AO17" s="1366"/>
      <c r="AP17" s="1376" t="s">
        <v>354</v>
      </c>
      <c r="AQ17" s="1376"/>
      <c r="AR17" s="1376"/>
      <c r="AS17" s="1377"/>
      <c r="AT17" s="1377"/>
      <c r="AU17" s="1378" t="s">
        <v>395</v>
      </c>
      <c r="AV17" s="1378"/>
      <c r="AW17" s="1378"/>
      <c r="AX17" s="1379"/>
      <c r="AY17" s="1380"/>
      <c r="AZ17" s="1380"/>
      <c r="BA17" s="1380"/>
      <c r="BB17" s="1381"/>
      <c r="BC17" s="1371">
        <f t="shared" ref="BC17:BK17" si="5">COUNTIF($H17:$AL18,BC$10)</f>
        <v>14</v>
      </c>
      <c r="BD17" s="1369">
        <f t="shared" si="5"/>
        <v>5</v>
      </c>
      <c r="BE17" s="1369">
        <f t="shared" si="5"/>
        <v>4</v>
      </c>
      <c r="BF17" s="1369">
        <f t="shared" si="5"/>
        <v>0</v>
      </c>
      <c r="BG17" s="1369">
        <f t="shared" si="5"/>
        <v>0</v>
      </c>
      <c r="BH17" s="1369">
        <f t="shared" si="5"/>
        <v>0</v>
      </c>
      <c r="BI17" s="1369">
        <f t="shared" si="5"/>
        <v>0</v>
      </c>
      <c r="BJ17" s="1369">
        <f t="shared" si="5"/>
        <v>0</v>
      </c>
      <c r="BK17" s="1370">
        <f t="shared" si="5"/>
        <v>0</v>
      </c>
      <c r="BL17" s="1371">
        <f t="shared" ref="BL17:BT17" si="6">BC17*BC$24*24</f>
        <v>112</v>
      </c>
      <c r="BM17" s="1369">
        <f t="shared" si="6"/>
        <v>40</v>
      </c>
      <c r="BN17" s="1369">
        <f t="shared" si="6"/>
        <v>32</v>
      </c>
      <c r="BO17" s="1369">
        <f t="shared" si="6"/>
        <v>0</v>
      </c>
      <c r="BP17" s="1369">
        <f t="shared" si="6"/>
        <v>0</v>
      </c>
      <c r="BQ17" s="1369">
        <f t="shared" si="6"/>
        <v>0</v>
      </c>
      <c r="BR17" s="1369">
        <f t="shared" si="6"/>
        <v>0</v>
      </c>
      <c r="BS17" s="1369">
        <f t="shared" si="6"/>
        <v>0</v>
      </c>
      <c r="BT17" s="1370">
        <f t="shared" si="6"/>
        <v>0</v>
      </c>
      <c r="BU17" s="233" t="str">
        <f>AU25</f>
        <v>Ｈ</v>
      </c>
    </row>
    <row r="18" spans="1:73" ht="15" customHeight="1" x14ac:dyDescent="0.4">
      <c r="A18" s="246" t="s">
        <v>191</v>
      </c>
      <c r="B18" s="1394" t="s">
        <v>362</v>
      </c>
      <c r="C18" s="1394"/>
      <c r="D18" s="1394"/>
      <c r="E18" s="1394"/>
      <c r="F18" s="1394"/>
      <c r="G18" s="1395"/>
      <c r="H18" s="1407"/>
      <c r="I18" s="1369"/>
      <c r="J18" s="1369"/>
      <c r="K18" s="1369"/>
      <c r="L18" s="1369"/>
      <c r="M18" s="1369"/>
      <c r="N18" s="1406"/>
      <c r="O18" s="1371"/>
      <c r="P18" s="1369"/>
      <c r="Q18" s="1369"/>
      <c r="R18" s="1369"/>
      <c r="S18" s="1369"/>
      <c r="T18" s="1369"/>
      <c r="U18" s="1370"/>
      <c r="V18" s="1403"/>
      <c r="W18" s="1369"/>
      <c r="X18" s="1369"/>
      <c r="Y18" s="1369"/>
      <c r="Z18" s="1369"/>
      <c r="AA18" s="1369"/>
      <c r="AB18" s="1406"/>
      <c r="AC18" s="1371"/>
      <c r="AD18" s="1369"/>
      <c r="AE18" s="1369"/>
      <c r="AF18" s="1369"/>
      <c r="AG18" s="1369"/>
      <c r="AH18" s="1369"/>
      <c r="AI18" s="1370"/>
      <c r="AJ18" s="1403"/>
      <c r="AK18" s="1369"/>
      <c r="AL18" s="1396"/>
      <c r="AM18" s="1349"/>
      <c r="AN18" s="1347"/>
      <c r="AO18" s="1366"/>
      <c r="AP18" s="1376"/>
      <c r="AQ18" s="1376"/>
      <c r="AR18" s="1376"/>
      <c r="AS18" s="1377"/>
      <c r="AT18" s="1377"/>
      <c r="AU18" s="1385" t="s">
        <v>394</v>
      </c>
      <c r="AV18" s="1385"/>
      <c r="AW18" s="1385"/>
      <c r="AX18" s="1382"/>
      <c r="AY18" s="1383"/>
      <c r="AZ18" s="1383"/>
      <c r="BA18" s="1383"/>
      <c r="BB18" s="1384"/>
      <c r="BC18" s="1371"/>
      <c r="BD18" s="1369"/>
      <c r="BE18" s="1369"/>
      <c r="BF18" s="1369"/>
      <c r="BG18" s="1369"/>
      <c r="BH18" s="1369"/>
      <c r="BI18" s="1369"/>
      <c r="BJ18" s="1369"/>
      <c r="BK18" s="1370"/>
      <c r="BL18" s="1371"/>
      <c r="BM18" s="1369"/>
      <c r="BN18" s="1369"/>
      <c r="BO18" s="1369"/>
      <c r="BP18" s="1369"/>
      <c r="BQ18" s="1369"/>
      <c r="BR18" s="1369"/>
      <c r="BS18" s="1369"/>
      <c r="BT18" s="1370"/>
      <c r="BU18" s="233" t="str">
        <f>AU26</f>
        <v>Ｉ</v>
      </c>
    </row>
    <row r="19" spans="1:73" ht="15" customHeight="1" x14ac:dyDescent="0.4">
      <c r="A19" s="245" t="s">
        <v>146</v>
      </c>
      <c r="B19" s="1390" t="s">
        <v>359</v>
      </c>
      <c r="C19" s="1390"/>
      <c r="D19" s="1390"/>
      <c r="E19" s="1390"/>
      <c r="F19" s="1390"/>
      <c r="G19" s="1391"/>
      <c r="H19" s="1407" t="s">
        <v>328</v>
      </c>
      <c r="I19" s="1369"/>
      <c r="J19" s="1369" t="s">
        <v>363</v>
      </c>
      <c r="K19" s="1369" t="s">
        <v>364</v>
      </c>
      <c r="L19" s="1369"/>
      <c r="M19" s="1369" t="s">
        <v>353</v>
      </c>
      <c r="N19" s="1406"/>
      <c r="O19" s="1388" t="s">
        <v>365</v>
      </c>
      <c r="P19" s="1372" t="s">
        <v>366</v>
      </c>
      <c r="Q19" s="1372"/>
      <c r="R19" s="1372" t="s">
        <v>353</v>
      </c>
      <c r="S19" s="1372"/>
      <c r="T19" s="1372" t="s">
        <v>365</v>
      </c>
      <c r="U19" s="1386" t="s">
        <v>366</v>
      </c>
      <c r="V19" s="1404"/>
      <c r="W19" s="1372" t="s">
        <v>353</v>
      </c>
      <c r="X19" s="1372"/>
      <c r="Y19" s="1372" t="s">
        <v>365</v>
      </c>
      <c r="Z19" s="1372" t="s">
        <v>366</v>
      </c>
      <c r="AA19" s="1372"/>
      <c r="AB19" s="1386" t="s">
        <v>353</v>
      </c>
      <c r="AC19" s="1388"/>
      <c r="AD19" s="1372" t="s">
        <v>365</v>
      </c>
      <c r="AE19" s="1372" t="s">
        <v>366</v>
      </c>
      <c r="AF19" s="1372"/>
      <c r="AG19" s="1372" t="s">
        <v>353</v>
      </c>
      <c r="AH19" s="1372"/>
      <c r="AI19" s="1386" t="s">
        <v>365</v>
      </c>
      <c r="AJ19" s="1403" t="s">
        <v>366</v>
      </c>
      <c r="AK19" s="1369"/>
      <c r="AL19" s="1396" t="s">
        <v>328</v>
      </c>
      <c r="AM19" s="1349">
        <f>SUM(BL19:BT20)</f>
        <v>152</v>
      </c>
      <c r="AN19" s="1347"/>
      <c r="AO19" s="1366"/>
      <c r="AP19" s="1376" t="s">
        <v>367</v>
      </c>
      <c r="AQ19" s="1376"/>
      <c r="AR19" s="1376"/>
      <c r="AS19" s="1377"/>
      <c r="AT19" s="1377"/>
      <c r="AU19" s="1378" t="s">
        <v>396</v>
      </c>
      <c r="AV19" s="1378"/>
      <c r="AW19" s="1378"/>
      <c r="AX19" s="1397" t="s">
        <v>368</v>
      </c>
      <c r="AY19" s="1398"/>
      <c r="AZ19" s="1398"/>
      <c r="BA19" s="1398"/>
      <c r="BB19" s="1399"/>
      <c r="BC19" s="1371">
        <f t="shared" ref="BC19:BK19" si="7">COUNTIF($H19:$AL20,BC$10)</f>
        <v>7</v>
      </c>
      <c r="BD19" s="1369">
        <f t="shared" si="7"/>
        <v>0</v>
      </c>
      <c r="BE19" s="1369">
        <f t="shared" si="7"/>
        <v>0</v>
      </c>
      <c r="BF19" s="1369">
        <f t="shared" si="7"/>
        <v>6</v>
      </c>
      <c r="BG19" s="1369">
        <f t="shared" si="7"/>
        <v>6</v>
      </c>
      <c r="BH19" s="1369">
        <f t="shared" si="7"/>
        <v>0</v>
      </c>
      <c r="BI19" s="1369">
        <f t="shared" si="7"/>
        <v>0</v>
      </c>
      <c r="BJ19" s="1369">
        <f t="shared" si="7"/>
        <v>0</v>
      </c>
      <c r="BK19" s="1370">
        <f t="shared" si="7"/>
        <v>0</v>
      </c>
      <c r="BL19" s="1371">
        <f t="shared" ref="BL19:BT19" si="8">BC19*BC$24*24</f>
        <v>56</v>
      </c>
      <c r="BM19" s="1369">
        <f t="shared" si="8"/>
        <v>0</v>
      </c>
      <c r="BN19" s="1369">
        <f t="shared" si="8"/>
        <v>0</v>
      </c>
      <c r="BO19" s="1369">
        <f t="shared" si="8"/>
        <v>48</v>
      </c>
      <c r="BP19" s="1369">
        <f t="shared" si="8"/>
        <v>48</v>
      </c>
      <c r="BQ19" s="1369">
        <f t="shared" si="8"/>
        <v>0</v>
      </c>
      <c r="BR19" s="1369">
        <f t="shared" si="8"/>
        <v>0</v>
      </c>
      <c r="BS19" s="1369">
        <f t="shared" si="8"/>
        <v>0</v>
      </c>
      <c r="BT19" s="1370">
        <f t="shared" si="8"/>
        <v>0</v>
      </c>
    </row>
    <row r="20" spans="1:73" ht="15" customHeight="1" x14ac:dyDescent="0.4">
      <c r="A20" s="246" t="s">
        <v>191</v>
      </c>
      <c r="B20" s="1394" t="s">
        <v>369</v>
      </c>
      <c r="C20" s="1394"/>
      <c r="D20" s="1394"/>
      <c r="E20" s="1394"/>
      <c r="F20" s="1394"/>
      <c r="G20" s="1395"/>
      <c r="H20" s="1407"/>
      <c r="I20" s="1369"/>
      <c r="J20" s="1369"/>
      <c r="K20" s="1369"/>
      <c r="L20" s="1369"/>
      <c r="M20" s="1369"/>
      <c r="N20" s="1406"/>
      <c r="O20" s="1389"/>
      <c r="P20" s="1373"/>
      <c r="Q20" s="1373"/>
      <c r="R20" s="1373"/>
      <c r="S20" s="1373"/>
      <c r="T20" s="1373"/>
      <c r="U20" s="1387"/>
      <c r="V20" s="1405"/>
      <c r="W20" s="1373"/>
      <c r="X20" s="1373"/>
      <c r="Y20" s="1373"/>
      <c r="Z20" s="1373"/>
      <c r="AA20" s="1373"/>
      <c r="AB20" s="1387"/>
      <c r="AC20" s="1389"/>
      <c r="AD20" s="1373"/>
      <c r="AE20" s="1373"/>
      <c r="AF20" s="1373"/>
      <c r="AG20" s="1373"/>
      <c r="AH20" s="1373"/>
      <c r="AI20" s="1387"/>
      <c r="AJ20" s="1403"/>
      <c r="AK20" s="1369"/>
      <c r="AL20" s="1396"/>
      <c r="AM20" s="1349"/>
      <c r="AN20" s="1347"/>
      <c r="AO20" s="1366"/>
      <c r="AP20" s="1376"/>
      <c r="AQ20" s="1376"/>
      <c r="AR20" s="1376"/>
      <c r="AS20" s="1377"/>
      <c r="AT20" s="1377"/>
      <c r="AU20" s="1385" t="s">
        <v>394</v>
      </c>
      <c r="AV20" s="1385"/>
      <c r="AW20" s="1385"/>
      <c r="AX20" s="1400"/>
      <c r="AY20" s="1401"/>
      <c r="AZ20" s="1401"/>
      <c r="BA20" s="1401"/>
      <c r="BB20" s="1402"/>
      <c r="BC20" s="1371"/>
      <c r="BD20" s="1369"/>
      <c r="BE20" s="1369"/>
      <c r="BF20" s="1369"/>
      <c r="BG20" s="1369"/>
      <c r="BH20" s="1369"/>
      <c r="BI20" s="1369"/>
      <c r="BJ20" s="1369"/>
      <c r="BK20" s="1370"/>
      <c r="BL20" s="1371"/>
      <c r="BM20" s="1369"/>
      <c r="BN20" s="1369"/>
      <c r="BO20" s="1369"/>
      <c r="BP20" s="1369"/>
      <c r="BQ20" s="1369"/>
      <c r="BR20" s="1369"/>
      <c r="BS20" s="1369"/>
      <c r="BT20" s="1370"/>
    </row>
    <row r="21" spans="1:73" ht="15" customHeight="1" x14ac:dyDescent="0.4">
      <c r="A21" s="245" t="s">
        <v>146</v>
      </c>
      <c r="B21" s="1390" t="s">
        <v>370</v>
      </c>
      <c r="C21" s="1390"/>
      <c r="D21" s="1390"/>
      <c r="E21" s="1390"/>
      <c r="F21" s="1390"/>
      <c r="G21" s="1391"/>
      <c r="H21" s="1392"/>
      <c r="I21" s="1372" t="s">
        <v>328</v>
      </c>
      <c r="J21" s="1372" t="s">
        <v>328</v>
      </c>
      <c r="K21" s="1372" t="s">
        <v>328</v>
      </c>
      <c r="L21" s="1372"/>
      <c r="M21" s="1372" t="s">
        <v>328</v>
      </c>
      <c r="N21" s="1386" t="s">
        <v>328</v>
      </c>
      <c r="O21" s="1388"/>
      <c r="P21" s="1372" t="s">
        <v>353</v>
      </c>
      <c r="Q21" s="1372" t="s">
        <v>353</v>
      </c>
      <c r="R21" s="1372" t="s">
        <v>353</v>
      </c>
      <c r="S21" s="1372"/>
      <c r="T21" s="1372" t="s">
        <v>353</v>
      </c>
      <c r="U21" s="1386" t="s">
        <v>353</v>
      </c>
      <c r="V21" s="1388"/>
      <c r="W21" s="1372" t="s">
        <v>353</v>
      </c>
      <c r="X21" s="1372" t="s">
        <v>353</v>
      </c>
      <c r="Y21" s="1372" t="s">
        <v>353</v>
      </c>
      <c r="Z21" s="1372"/>
      <c r="AA21" s="1372" t="s">
        <v>353</v>
      </c>
      <c r="AB21" s="1386" t="s">
        <v>353</v>
      </c>
      <c r="AC21" s="1388"/>
      <c r="AD21" s="1372" t="s">
        <v>353</v>
      </c>
      <c r="AE21" s="1372" t="s">
        <v>353</v>
      </c>
      <c r="AF21" s="1372" t="s">
        <v>353</v>
      </c>
      <c r="AG21" s="1372"/>
      <c r="AH21" s="1372" t="s">
        <v>353</v>
      </c>
      <c r="AI21" s="1386" t="s">
        <v>353</v>
      </c>
      <c r="AJ21" s="1388"/>
      <c r="AK21" s="1372" t="s">
        <v>328</v>
      </c>
      <c r="AL21" s="1374" t="s">
        <v>328</v>
      </c>
      <c r="AM21" s="1349">
        <f>SUM(BL21:BT22)</f>
        <v>176</v>
      </c>
      <c r="AN21" s="1347"/>
      <c r="AO21" s="1366"/>
      <c r="AP21" s="1376" t="s">
        <v>371</v>
      </c>
      <c r="AQ21" s="1376"/>
      <c r="AR21" s="1376"/>
      <c r="AS21" s="1377"/>
      <c r="AT21" s="1377"/>
      <c r="AU21" s="1378" t="s">
        <v>397</v>
      </c>
      <c r="AV21" s="1378"/>
      <c r="AW21" s="1378"/>
      <c r="AX21" s="1379"/>
      <c r="AY21" s="1380"/>
      <c r="AZ21" s="1380"/>
      <c r="BA21" s="1380"/>
      <c r="BB21" s="1381"/>
      <c r="BC21" s="1371">
        <f t="shared" ref="BC21:BK21" si="9">COUNTIF($H21:$AL22,BC$10)</f>
        <v>22</v>
      </c>
      <c r="BD21" s="1369">
        <f t="shared" si="9"/>
        <v>0</v>
      </c>
      <c r="BE21" s="1369">
        <f t="shared" si="9"/>
        <v>0</v>
      </c>
      <c r="BF21" s="1369">
        <f t="shared" si="9"/>
        <v>0</v>
      </c>
      <c r="BG21" s="1369">
        <f t="shared" si="9"/>
        <v>0</v>
      </c>
      <c r="BH21" s="1369">
        <f t="shared" si="9"/>
        <v>0</v>
      </c>
      <c r="BI21" s="1369">
        <f t="shared" si="9"/>
        <v>0</v>
      </c>
      <c r="BJ21" s="1369">
        <f t="shared" si="9"/>
        <v>0</v>
      </c>
      <c r="BK21" s="1370">
        <f t="shared" si="9"/>
        <v>0</v>
      </c>
      <c r="BL21" s="1371">
        <f t="shared" ref="BL21:BT21" si="10">BC21*BC$24*24</f>
        <v>176</v>
      </c>
      <c r="BM21" s="1369">
        <f t="shared" si="10"/>
        <v>0</v>
      </c>
      <c r="BN21" s="1369">
        <f t="shared" si="10"/>
        <v>0</v>
      </c>
      <c r="BO21" s="1369">
        <f t="shared" si="10"/>
        <v>0</v>
      </c>
      <c r="BP21" s="1369">
        <f t="shared" si="10"/>
        <v>0</v>
      </c>
      <c r="BQ21" s="1369">
        <f t="shared" si="10"/>
        <v>0</v>
      </c>
      <c r="BR21" s="1369">
        <f t="shared" si="10"/>
        <v>0</v>
      </c>
      <c r="BS21" s="1369">
        <f t="shared" si="10"/>
        <v>0</v>
      </c>
      <c r="BT21" s="1370">
        <f t="shared" si="10"/>
        <v>0</v>
      </c>
    </row>
    <row r="22" spans="1:73" ht="15" customHeight="1" x14ac:dyDescent="0.4">
      <c r="A22" s="246" t="s">
        <v>191</v>
      </c>
      <c r="B22" s="1394" t="s">
        <v>372</v>
      </c>
      <c r="C22" s="1394"/>
      <c r="D22" s="1394"/>
      <c r="E22" s="1394"/>
      <c r="F22" s="1394"/>
      <c r="G22" s="1395"/>
      <c r="H22" s="1393"/>
      <c r="I22" s="1373"/>
      <c r="J22" s="1373"/>
      <c r="K22" s="1373"/>
      <c r="L22" s="1373"/>
      <c r="M22" s="1373"/>
      <c r="N22" s="1387"/>
      <c r="O22" s="1389"/>
      <c r="P22" s="1373"/>
      <c r="Q22" s="1373"/>
      <c r="R22" s="1373"/>
      <c r="S22" s="1373"/>
      <c r="T22" s="1373"/>
      <c r="U22" s="1387"/>
      <c r="V22" s="1389"/>
      <c r="W22" s="1373"/>
      <c r="X22" s="1373"/>
      <c r="Y22" s="1373"/>
      <c r="Z22" s="1373"/>
      <c r="AA22" s="1373"/>
      <c r="AB22" s="1387"/>
      <c r="AC22" s="1389"/>
      <c r="AD22" s="1373"/>
      <c r="AE22" s="1373"/>
      <c r="AF22" s="1373"/>
      <c r="AG22" s="1373"/>
      <c r="AH22" s="1373"/>
      <c r="AI22" s="1387"/>
      <c r="AJ22" s="1389"/>
      <c r="AK22" s="1373"/>
      <c r="AL22" s="1375"/>
      <c r="AM22" s="1349"/>
      <c r="AN22" s="1347"/>
      <c r="AO22" s="1366"/>
      <c r="AP22" s="1376"/>
      <c r="AQ22" s="1376"/>
      <c r="AR22" s="1376"/>
      <c r="AS22" s="1377"/>
      <c r="AT22" s="1377"/>
      <c r="AU22" s="1385" t="s">
        <v>394</v>
      </c>
      <c r="AV22" s="1385"/>
      <c r="AW22" s="1385"/>
      <c r="AX22" s="1382"/>
      <c r="AY22" s="1383"/>
      <c r="AZ22" s="1383"/>
      <c r="BA22" s="1383"/>
      <c r="BB22" s="1384"/>
      <c r="BC22" s="1371"/>
      <c r="BD22" s="1369"/>
      <c r="BE22" s="1369"/>
      <c r="BF22" s="1369"/>
      <c r="BG22" s="1369"/>
      <c r="BH22" s="1369"/>
      <c r="BI22" s="1369"/>
      <c r="BJ22" s="1369"/>
      <c r="BK22" s="1370"/>
      <c r="BL22" s="1371"/>
      <c r="BM22" s="1369"/>
      <c r="BN22" s="1369"/>
      <c r="BO22" s="1369"/>
      <c r="BP22" s="1369"/>
      <c r="BQ22" s="1369"/>
      <c r="BR22" s="1369"/>
      <c r="BS22" s="1369"/>
      <c r="BT22" s="1370"/>
    </row>
    <row r="23" spans="1:73" ht="20.100000000000001" customHeight="1" thickBot="1" x14ac:dyDescent="0.45">
      <c r="A23" s="1347" t="s">
        <v>323</v>
      </c>
      <c r="B23" s="1348"/>
      <c r="C23" s="1348"/>
      <c r="D23" s="1348"/>
      <c r="E23" s="1348"/>
      <c r="F23" s="1348"/>
      <c r="G23" s="1348"/>
      <c r="H23" s="247">
        <v>1</v>
      </c>
      <c r="I23" s="248">
        <v>2</v>
      </c>
      <c r="J23" s="248">
        <v>3</v>
      </c>
      <c r="K23" s="248">
        <v>4</v>
      </c>
      <c r="L23" s="248">
        <v>5</v>
      </c>
      <c r="M23" s="248">
        <v>6</v>
      </c>
      <c r="N23" s="249">
        <v>7</v>
      </c>
      <c r="O23" s="250">
        <v>8</v>
      </c>
      <c r="P23" s="248">
        <v>9</v>
      </c>
      <c r="Q23" s="248">
        <v>10</v>
      </c>
      <c r="R23" s="248">
        <v>11</v>
      </c>
      <c r="S23" s="248">
        <v>12</v>
      </c>
      <c r="T23" s="248">
        <v>13</v>
      </c>
      <c r="U23" s="251">
        <v>14</v>
      </c>
      <c r="V23" s="252">
        <v>15</v>
      </c>
      <c r="W23" s="248">
        <v>16</v>
      </c>
      <c r="X23" s="248">
        <v>17</v>
      </c>
      <c r="Y23" s="248">
        <v>18</v>
      </c>
      <c r="Z23" s="248">
        <v>19</v>
      </c>
      <c r="AA23" s="248">
        <v>20</v>
      </c>
      <c r="AB23" s="249">
        <v>21</v>
      </c>
      <c r="AC23" s="250">
        <v>22</v>
      </c>
      <c r="AD23" s="248">
        <v>23</v>
      </c>
      <c r="AE23" s="248">
        <v>24</v>
      </c>
      <c r="AF23" s="248">
        <v>25</v>
      </c>
      <c r="AG23" s="248">
        <v>26</v>
      </c>
      <c r="AH23" s="248">
        <v>27</v>
      </c>
      <c r="AI23" s="251">
        <v>28</v>
      </c>
      <c r="AJ23" s="252">
        <v>29</v>
      </c>
      <c r="AK23" s="248">
        <v>30</v>
      </c>
      <c r="AL23" s="253">
        <v>31</v>
      </c>
      <c r="AM23" s="1365" t="s">
        <v>211</v>
      </c>
      <c r="AN23" s="1347"/>
      <c r="AO23" s="1366"/>
      <c r="AP23" s="1349" t="s">
        <v>284</v>
      </c>
      <c r="AQ23" s="1349"/>
      <c r="AR23" s="1349"/>
      <c r="AS23" s="1367"/>
      <c r="AT23" s="1367"/>
      <c r="AU23" s="1367" t="s">
        <v>324</v>
      </c>
      <c r="AV23" s="1367"/>
      <c r="AW23" s="1367"/>
      <c r="AX23" s="1368" t="s">
        <v>204</v>
      </c>
      <c r="AY23" s="1368"/>
      <c r="AZ23" s="1368"/>
      <c r="BA23" s="1368"/>
      <c r="BB23" s="1368"/>
      <c r="BC23" s="1347" t="s">
        <v>287</v>
      </c>
      <c r="BD23" s="1348"/>
      <c r="BE23" s="1348"/>
      <c r="BF23" s="1348"/>
      <c r="BG23" s="1348"/>
      <c r="BH23" s="1348"/>
      <c r="BI23" s="1348"/>
      <c r="BJ23" s="1348"/>
      <c r="BK23" s="1349"/>
      <c r="BL23" s="1347" t="s">
        <v>325</v>
      </c>
      <c r="BM23" s="1348"/>
      <c r="BN23" s="1348"/>
      <c r="BO23" s="1348"/>
      <c r="BP23" s="1348"/>
      <c r="BQ23" s="1348"/>
      <c r="BR23" s="1348"/>
      <c r="BS23" s="1348"/>
      <c r="BT23" s="1349"/>
    </row>
    <row r="24" spans="1:73" ht="20.100000000000001" customHeight="1" x14ac:dyDescent="0.4">
      <c r="A24" s="254"/>
      <c r="B24" s="1350" t="s">
        <v>1140</v>
      </c>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1"/>
      <c r="AA24" s="1352" t="s">
        <v>327</v>
      </c>
      <c r="AB24" s="1353"/>
      <c r="AC24" s="1353"/>
      <c r="AD24" s="1354"/>
      <c r="AE24" s="255" t="s">
        <v>328</v>
      </c>
      <c r="AF24" s="256" t="s">
        <v>329</v>
      </c>
      <c r="AG24" s="1361">
        <v>0.375</v>
      </c>
      <c r="AH24" s="1362"/>
      <c r="AI24" s="257" t="s">
        <v>330</v>
      </c>
      <c r="AJ24" s="1363">
        <v>0.70833333333333337</v>
      </c>
      <c r="AK24" s="1364"/>
      <c r="AL24" s="258" t="s">
        <v>331</v>
      </c>
      <c r="AM24" s="255" t="s">
        <v>363</v>
      </c>
      <c r="AN24" s="256" t="s">
        <v>329</v>
      </c>
      <c r="AO24" s="1361">
        <v>0.66666666666666663</v>
      </c>
      <c r="AP24" s="1362"/>
      <c r="AQ24" s="268" t="s">
        <v>330</v>
      </c>
      <c r="AR24" s="1363">
        <v>1</v>
      </c>
      <c r="AS24" s="1364"/>
      <c r="AT24" s="269" t="s">
        <v>331</v>
      </c>
      <c r="AU24" s="270" t="s">
        <v>373</v>
      </c>
      <c r="AV24" s="271" t="s">
        <v>329</v>
      </c>
      <c r="AW24" s="1361"/>
      <c r="AX24" s="1362"/>
      <c r="AY24" s="268" t="s">
        <v>330</v>
      </c>
      <c r="AZ24" s="1363"/>
      <c r="BA24" s="1364"/>
      <c r="BB24" s="258" t="s">
        <v>331</v>
      </c>
      <c r="BC24" s="233">
        <f>AJ24-AG24</f>
        <v>0.33333333333333337</v>
      </c>
      <c r="BD24" s="233">
        <f>AJ25-AG25</f>
        <v>0.33333333333333331</v>
      </c>
      <c r="BE24" s="233">
        <f>AJ26-AG26</f>
        <v>0.33333333333333331</v>
      </c>
      <c r="BF24" s="233">
        <f>AR24-AO24</f>
        <v>0.33333333333333337</v>
      </c>
      <c r="BG24" s="233">
        <f>AR25-AO25</f>
        <v>0.33333333333333331</v>
      </c>
      <c r="BH24" s="233">
        <f>AR26-AO26</f>
        <v>0</v>
      </c>
      <c r="BI24" s="233">
        <f>AZ24-AW24</f>
        <v>0</v>
      </c>
      <c r="BJ24" s="233">
        <f>AZ25-AW25</f>
        <v>0</v>
      </c>
      <c r="BK24" s="233">
        <f>AZ26-AW26</f>
        <v>0</v>
      </c>
    </row>
    <row r="25" spans="1:73" ht="20.100000000000001" customHeight="1" x14ac:dyDescent="0.4">
      <c r="B25" s="1350"/>
      <c r="C25" s="1350"/>
      <c r="D25" s="1350"/>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1"/>
      <c r="AA25" s="1355"/>
      <c r="AB25" s="1356"/>
      <c r="AC25" s="1356"/>
      <c r="AD25" s="1357"/>
      <c r="AE25" s="259" t="s">
        <v>335</v>
      </c>
      <c r="AF25" s="260" t="s">
        <v>329</v>
      </c>
      <c r="AG25" s="1341">
        <v>0.33333333333333331</v>
      </c>
      <c r="AH25" s="1342"/>
      <c r="AI25" s="261" t="s">
        <v>330</v>
      </c>
      <c r="AJ25" s="1339">
        <v>0.66666666666666663</v>
      </c>
      <c r="AK25" s="1340"/>
      <c r="AL25" s="262" t="s">
        <v>331</v>
      </c>
      <c r="AM25" s="259" t="s">
        <v>364</v>
      </c>
      <c r="AN25" s="260" t="s">
        <v>329</v>
      </c>
      <c r="AO25" s="1341">
        <v>0</v>
      </c>
      <c r="AP25" s="1342"/>
      <c r="AQ25" s="272" t="s">
        <v>330</v>
      </c>
      <c r="AR25" s="1339">
        <v>0.33333333333333331</v>
      </c>
      <c r="AS25" s="1340"/>
      <c r="AT25" s="273" t="s">
        <v>331</v>
      </c>
      <c r="AU25" s="274" t="s">
        <v>374</v>
      </c>
      <c r="AV25" s="275" t="s">
        <v>329</v>
      </c>
      <c r="AW25" s="1341"/>
      <c r="AX25" s="1342"/>
      <c r="AY25" s="272" t="s">
        <v>330</v>
      </c>
      <c r="AZ25" s="1339"/>
      <c r="BA25" s="1340"/>
      <c r="BB25" s="262" t="s">
        <v>331</v>
      </c>
    </row>
    <row r="26" spans="1:73" ht="20.100000000000001" customHeight="1" x14ac:dyDescent="0.4">
      <c r="B26" s="1350"/>
      <c r="C26" s="1350"/>
      <c r="D26" s="1350"/>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1"/>
      <c r="AA26" s="1358"/>
      <c r="AB26" s="1359"/>
      <c r="AC26" s="1359"/>
      <c r="AD26" s="1360"/>
      <c r="AE26" s="263" t="s">
        <v>360</v>
      </c>
      <c r="AF26" s="264" t="s">
        <v>329</v>
      </c>
      <c r="AG26" s="1343">
        <v>0.41666666666666669</v>
      </c>
      <c r="AH26" s="1344"/>
      <c r="AI26" s="265" t="s">
        <v>330</v>
      </c>
      <c r="AJ26" s="1345">
        <v>0.75</v>
      </c>
      <c r="AK26" s="1346"/>
      <c r="AL26" s="266" t="s">
        <v>331</v>
      </c>
      <c r="AM26" s="263" t="s">
        <v>375</v>
      </c>
      <c r="AN26" s="264" t="s">
        <v>329</v>
      </c>
      <c r="AO26" s="1343"/>
      <c r="AP26" s="1344"/>
      <c r="AQ26" s="276" t="s">
        <v>330</v>
      </c>
      <c r="AR26" s="1345"/>
      <c r="AS26" s="1346"/>
      <c r="AT26" s="277" t="s">
        <v>331</v>
      </c>
      <c r="AU26" s="278" t="s">
        <v>376</v>
      </c>
      <c r="AV26" s="279" t="s">
        <v>329</v>
      </c>
      <c r="AW26" s="1343"/>
      <c r="AX26" s="1344"/>
      <c r="AY26" s="276" t="s">
        <v>330</v>
      </c>
      <c r="AZ26" s="1345"/>
      <c r="BA26" s="1346"/>
      <c r="BB26" s="266" t="s">
        <v>331</v>
      </c>
    </row>
    <row r="27" spans="1:73" ht="20.100000000000001" customHeight="1" x14ac:dyDescent="0.4">
      <c r="B27" s="1338" t="s">
        <v>1139</v>
      </c>
      <c r="C27" s="1338"/>
      <c r="D27" s="1338"/>
      <c r="E27" s="1338"/>
      <c r="F27" s="1338"/>
      <c r="G27" s="1338"/>
      <c r="H27" s="1338"/>
      <c r="I27" s="1338"/>
      <c r="J27" s="1338"/>
      <c r="K27" s="1338"/>
      <c r="L27" s="1338"/>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8"/>
      <c r="AL27" s="1338"/>
      <c r="AM27" s="1338"/>
      <c r="AN27" s="1338"/>
      <c r="AO27" s="1338"/>
      <c r="AP27" s="1338"/>
      <c r="AQ27" s="1338"/>
      <c r="AR27" s="1338"/>
      <c r="AS27" s="1338"/>
      <c r="AT27" s="1338"/>
      <c r="AU27" s="1338"/>
      <c r="AV27" s="1338"/>
      <c r="AW27" s="1338"/>
      <c r="AX27" s="1338"/>
      <c r="AY27" s="1338"/>
      <c r="AZ27" s="1338"/>
      <c r="BA27" s="1338"/>
      <c r="BB27" s="1338"/>
    </row>
    <row r="28" spans="1:73" ht="20.100000000000001" customHeight="1" x14ac:dyDescent="0.4">
      <c r="B28" s="1338"/>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c r="AL28" s="1338"/>
      <c r="AM28" s="1338"/>
      <c r="AN28" s="1338"/>
      <c r="AO28" s="1338"/>
      <c r="AP28" s="1338"/>
      <c r="AQ28" s="1338"/>
      <c r="AR28" s="1338"/>
      <c r="AS28" s="1338"/>
      <c r="AT28" s="1338"/>
      <c r="AU28" s="1338"/>
      <c r="AV28" s="1338"/>
      <c r="AW28" s="1338"/>
      <c r="AX28" s="1338"/>
      <c r="AY28" s="1338"/>
      <c r="AZ28" s="1338"/>
      <c r="BA28" s="1338"/>
      <c r="BB28" s="1338"/>
    </row>
    <row r="29" spans="1:73" ht="20.100000000000001" customHeight="1" x14ac:dyDescent="0.4">
      <c r="B29" s="1338"/>
      <c r="C29" s="1338"/>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38"/>
      <c r="AS29" s="1338"/>
      <c r="AT29" s="1338"/>
      <c r="AU29" s="1338"/>
      <c r="AV29" s="1338"/>
      <c r="AW29" s="1338"/>
      <c r="AX29" s="1338"/>
      <c r="AY29" s="1338"/>
      <c r="AZ29" s="1338"/>
      <c r="BA29" s="1338"/>
      <c r="BB29" s="1338"/>
    </row>
    <row r="30" spans="1:73" ht="20.100000000000001" customHeight="1" x14ac:dyDescent="0.4">
      <c r="B30" s="1338"/>
      <c r="C30" s="1338"/>
      <c r="D30" s="1338"/>
      <c r="E30" s="1338"/>
      <c r="F30" s="1338"/>
      <c r="G30" s="1338"/>
      <c r="H30" s="1338"/>
      <c r="I30" s="1338"/>
      <c r="J30" s="1338"/>
      <c r="K30" s="1338"/>
      <c r="L30" s="1338"/>
      <c r="M30" s="1338"/>
      <c r="N30" s="1338"/>
      <c r="O30" s="1338"/>
      <c r="P30" s="1338"/>
      <c r="Q30" s="1338"/>
      <c r="R30" s="1338"/>
      <c r="S30" s="1338"/>
      <c r="T30" s="1338"/>
      <c r="U30" s="1338"/>
      <c r="V30" s="1338"/>
      <c r="W30" s="1338"/>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38"/>
      <c r="AS30" s="1338"/>
      <c r="AT30" s="1338"/>
      <c r="AU30" s="1338"/>
      <c r="AV30" s="1338"/>
      <c r="AW30" s="1338"/>
      <c r="AX30" s="1338"/>
      <c r="AY30" s="1338"/>
      <c r="AZ30" s="1338"/>
      <c r="BA30" s="1338"/>
      <c r="BB30" s="1338"/>
    </row>
    <row r="31" spans="1:73" ht="20.100000000000001" customHeight="1" x14ac:dyDescent="0.4">
      <c r="B31" s="1338"/>
      <c r="C31" s="1338"/>
      <c r="D31" s="1338"/>
      <c r="E31" s="1338"/>
      <c r="F31" s="1338"/>
      <c r="G31" s="1338"/>
      <c r="H31" s="1338"/>
      <c r="I31" s="1338"/>
      <c r="J31" s="1338"/>
      <c r="K31" s="1338"/>
      <c r="L31" s="1338"/>
      <c r="M31" s="1338"/>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38"/>
      <c r="AS31" s="1338"/>
      <c r="AT31" s="1338"/>
      <c r="AU31" s="1338"/>
      <c r="AV31" s="1338"/>
      <c r="AW31" s="1338"/>
      <c r="AX31" s="1338"/>
      <c r="AY31" s="1338"/>
      <c r="AZ31" s="1338"/>
      <c r="BA31" s="1338"/>
      <c r="BB31" s="1338"/>
    </row>
    <row r="32" spans="1:73" ht="20.100000000000001" customHeight="1" x14ac:dyDescent="0.4">
      <c r="B32" s="1338"/>
      <c r="C32" s="1338"/>
      <c r="D32" s="1338"/>
      <c r="E32" s="1338"/>
      <c r="F32" s="1338"/>
      <c r="G32" s="1338"/>
      <c r="H32" s="1338"/>
      <c r="I32" s="1338"/>
      <c r="J32" s="1338"/>
      <c r="K32" s="1338"/>
      <c r="L32" s="1338"/>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38"/>
      <c r="AS32" s="1338"/>
      <c r="AT32" s="1338"/>
      <c r="AU32" s="1338"/>
      <c r="AV32" s="1338"/>
      <c r="AW32" s="1338"/>
      <c r="AX32" s="1338"/>
      <c r="AY32" s="1338"/>
      <c r="AZ32" s="1338"/>
      <c r="BA32" s="1338"/>
      <c r="BB32" s="1338"/>
    </row>
    <row r="33" spans="1:101" ht="20.100000000000001" customHeight="1" x14ac:dyDescent="0.4">
      <c r="A33" s="236"/>
      <c r="B33" s="1338"/>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1338"/>
      <c r="AL33" s="1338"/>
      <c r="AM33" s="1338"/>
      <c r="AN33" s="1338"/>
      <c r="AO33" s="1338"/>
      <c r="AP33" s="1338"/>
      <c r="AQ33" s="1338"/>
      <c r="AR33" s="1338"/>
      <c r="AS33" s="1338"/>
      <c r="AT33" s="1338"/>
      <c r="AU33" s="1338"/>
      <c r="AV33" s="1338"/>
      <c r="AW33" s="1338"/>
      <c r="AX33" s="1338"/>
      <c r="AY33" s="1338"/>
      <c r="AZ33" s="1338"/>
      <c r="BA33" s="1338"/>
      <c r="BB33" s="1338"/>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row>
    <row r="34" spans="1:101" ht="20.100000000000001" customHeight="1" x14ac:dyDescent="0.4">
      <c r="B34" s="1338"/>
      <c r="C34" s="1338"/>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38"/>
      <c r="AS34" s="1338"/>
      <c r="AT34" s="1338"/>
      <c r="AU34" s="1338"/>
      <c r="AV34" s="1338"/>
      <c r="AW34" s="1338"/>
      <c r="AX34" s="1338"/>
      <c r="AY34" s="1338"/>
      <c r="AZ34" s="1338"/>
      <c r="BA34" s="1338"/>
      <c r="BB34" s="1338"/>
    </row>
    <row r="35" spans="1:101" ht="20.100000000000001" customHeight="1" x14ac:dyDescent="0.4">
      <c r="B35" s="1338"/>
      <c r="C35" s="1338"/>
      <c r="D35" s="1338"/>
      <c r="E35" s="1338"/>
      <c r="F35" s="1338"/>
      <c r="G35" s="1338"/>
      <c r="H35" s="1338"/>
      <c r="I35" s="1338"/>
      <c r="J35" s="1338"/>
      <c r="K35" s="1338"/>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38"/>
      <c r="AS35" s="1338"/>
      <c r="AT35" s="1338"/>
      <c r="AU35" s="1338"/>
      <c r="AV35" s="1338"/>
      <c r="AW35" s="1338"/>
      <c r="AX35" s="1338"/>
      <c r="AY35" s="1338"/>
      <c r="AZ35" s="1338"/>
      <c r="BA35" s="1338"/>
      <c r="BB35" s="1338"/>
    </row>
    <row r="36" spans="1:101" ht="20.100000000000001" customHeight="1" x14ac:dyDescent="0.4">
      <c r="A36" s="236"/>
      <c r="B36" s="1338"/>
      <c r="C36" s="1338"/>
      <c r="D36" s="1338"/>
      <c r="E36" s="1338"/>
      <c r="F36" s="1338"/>
      <c r="G36" s="1338"/>
      <c r="H36" s="1338"/>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38"/>
      <c r="AS36" s="1338"/>
      <c r="AT36" s="1338"/>
      <c r="AU36" s="1338"/>
      <c r="AV36" s="1338"/>
      <c r="AW36" s="1338"/>
      <c r="AX36" s="1338"/>
      <c r="AY36" s="1338"/>
      <c r="AZ36" s="1338"/>
      <c r="BA36" s="1338"/>
      <c r="BB36" s="1338"/>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row>
    <row r="37" spans="1:101" ht="20.100000000000001" customHeight="1" x14ac:dyDescent="0.4">
      <c r="B37" s="1338"/>
      <c r="C37" s="1338"/>
      <c r="D37" s="1338"/>
      <c r="E37" s="1338"/>
      <c r="F37" s="1338"/>
      <c r="G37" s="1338"/>
      <c r="H37" s="1338"/>
      <c r="I37" s="1338"/>
      <c r="J37" s="1338"/>
      <c r="K37" s="1338"/>
      <c r="L37" s="1338"/>
      <c r="M37" s="1338"/>
      <c r="N37" s="1338"/>
      <c r="O37" s="1338"/>
      <c r="P37" s="1338"/>
      <c r="Q37" s="1338"/>
      <c r="R37" s="1338"/>
      <c r="S37" s="1338"/>
      <c r="T37" s="1338"/>
      <c r="U37" s="1338"/>
      <c r="V37" s="1338"/>
      <c r="W37" s="1338"/>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38"/>
      <c r="AS37" s="1338"/>
      <c r="AT37" s="1338"/>
      <c r="AU37" s="1338"/>
      <c r="AV37" s="1338"/>
      <c r="AW37" s="1338"/>
      <c r="AX37" s="1338"/>
      <c r="AY37" s="1338"/>
      <c r="AZ37" s="1338"/>
      <c r="BA37" s="1338"/>
      <c r="BB37" s="1338"/>
    </row>
    <row r="38" spans="1:101" ht="20.100000000000001" customHeight="1" x14ac:dyDescent="0.4">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row>
    <row r="39" spans="1:101" ht="20.100000000000001" customHeight="1" x14ac:dyDescent="0.4"/>
    <row r="40" spans="1:101" s="155" customFormat="1" ht="20.100000000000001" customHeight="1" x14ac:dyDescent="0.4">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row>
    <row r="41" spans="1:101" s="155" customFormat="1" ht="20.100000000000001" customHeight="1" x14ac:dyDescent="0.4">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row>
    <row r="42" spans="1:101" s="155" customFormat="1" ht="20.100000000000001" customHeight="1" x14ac:dyDescent="0.4">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row>
    <row r="43" spans="1:101" s="155" customFormat="1" ht="20.100000000000001"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row>
    <row r="44" spans="1:101" s="155" customFormat="1" ht="20.100000000000001" customHeight="1" x14ac:dyDescent="0.4">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row>
    <row r="45" spans="1:101" s="155" customFormat="1" ht="20.100000000000001" customHeight="1" x14ac:dyDescent="0.4">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row>
    <row r="46" spans="1:101" s="155" customFormat="1" ht="20.100000000000001" customHeight="1" x14ac:dyDescent="0.4">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row>
    <row r="47" spans="1:101" s="155" customFormat="1" ht="20.100000000000001" customHeight="1" x14ac:dyDescent="0.4">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row>
    <row r="48" spans="1:101" s="155" customFormat="1" ht="20.100000000000001" customHeight="1" x14ac:dyDescent="0.4">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row>
    <row r="49" spans="1:101" s="155" customFormat="1" ht="20.100000000000001" customHeight="1" x14ac:dyDescent="0.4">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row>
    <row r="50" spans="1:101" s="155" customFormat="1" ht="20.100000000000001" customHeight="1" x14ac:dyDescent="0.4">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row>
    <row r="51" spans="1:101" s="155" customFormat="1" ht="20.100000000000001" customHeight="1" x14ac:dyDescent="0.4">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row>
    <row r="52" spans="1:101" s="155" customFormat="1" ht="20.100000000000001" customHeight="1" x14ac:dyDescent="0.4">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row>
    <row r="53" spans="1:101" s="155" customFormat="1" ht="20.100000000000001" customHeight="1" x14ac:dyDescent="0.4">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row>
    <row r="54" spans="1:101" s="155" customFormat="1" ht="20.100000000000001" customHeight="1" x14ac:dyDescent="0.4">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row>
    <row r="55" spans="1:101" s="155" customFormat="1" ht="20.100000000000001" customHeight="1" x14ac:dyDescent="0.4">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row>
    <row r="56" spans="1:101" s="155" customFormat="1" ht="20.100000000000001" customHeight="1" x14ac:dyDescent="0.4">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row>
    <row r="57" spans="1:101" s="155" customFormat="1" ht="20.100000000000001" customHeight="1" x14ac:dyDescent="0.4">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row>
    <row r="58" spans="1:101" s="155" customFormat="1" ht="20.100000000000001" customHeight="1" x14ac:dyDescent="0.4">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row>
    <row r="59" spans="1:101" s="155" customFormat="1" ht="20.100000000000001" customHeight="1" x14ac:dyDescent="0.4">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row>
    <row r="60" spans="1:101" s="155" customFormat="1" ht="20.100000000000001" customHeight="1" x14ac:dyDescent="0.4">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row>
    <row r="61" spans="1:101" s="155" customFormat="1" ht="20.100000000000001" customHeight="1" x14ac:dyDescent="0.4">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row>
    <row r="62" spans="1:101" s="155" customFormat="1" ht="20.100000000000001" customHeight="1" x14ac:dyDescent="0.4">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row>
    <row r="63" spans="1:101" s="155" customFormat="1" ht="20.100000000000001" customHeight="1" x14ac:dyDescent="0.4">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row>
    <row r="64" spans="1:101" s="155" customFormat="1" ht="20.100000000000001" customHeight="1" x14ac:dyDescent="0.4">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row>
    <row r="65" spans="1:101" s="155" customFormat="1" ht="20.100000000000001" customHeight="1" x14ac:dyDescent="0.4">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row>
    <row r="66" spans="1:101" s="155" customFormat="1" ht="20.100000000000001" customHeight="1" x14ac:dyDescent="0.4">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row>
    <row r="67" spans="1:101" s="155" customFormat="1" ht="20.100000000000001" customHeight="1" x14ac:dyDescent="0.4">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row>
    <row r="68" spans="1:101" s="155" customFormat="1" ht="20.100000000000001" customHeight="1" x14ac:dyDescent="0.4">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row>
    <row r="69" spans="1:101" s="155" customFormat="1" ht="20.100000000000001" customHeight="1" x14ac:dyDescent="0.4">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row>
    <row r="70" spans="1:101" s="155" customFormat="1" ht="20.100000000000001" customHeight="1" x14ac:dyDescent="0.4">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row>
    <row r="71" spans="1:101" s="155" customFormat="1" ht="20.100000000000001" customHeight="1" x14ac:dyDescent="0.4">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row>
    <row r="72" spans="1:101" s="155" customFormat="1" ht="20.100000000000001" customHeight="1" x14ac:dyDescent="0.4">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row>
    <row r="73" spans="1:101" s="155" customFormat="1" ht="20.100000000000001" customHeight="1" x14ac:dyDescent="0.4">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row>
    <row r="74" spans="1:101" s="155" customFormat="1" ht="20.100000000000001" customHeight="1" x14ac:dyDescent="0.4">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row>
    <row r="75" spans="1:101" s="155" customFormat="1" ht="20.100000000000001" customHeight="1" x14ac:dyDescent="0.4">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row>
    <row r="76" spans="1:101" s="155" customFormat="1" ht="20.100000000000001" customHeight="1" x14ac:dyDescent="0.4">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row>
    <row r="77" spans="1:101" s="155" customFormat="1" ht="20.100000000000001" customHeight="1" x14ac:dyDescent="0.4">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row>
    <row r="78" spans="1:101" s="155" customFormat="1" ht="20.100000000000001" customHeight="1" x14ac:dyDescent="0.4">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row>
    <row r="79" spans="1:101" s="155" customFormat="1" ht="20.100000000000001" customHeight="1" x14ac:dyDescent="0.4">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row>
    <row r="80" spans="1:101" s="155" customFormat="1" ht="20.100000000000001" customHeight="1" x14ac:dyDescent="0.4">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row>
    <row r="81" spans="1:101" s="155" customFormat="1" ht="20.100000000000001" customHeight="1" x14ac:dyDescent="0.4">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row>
    <row r="82" spans="1:101" s="155" customFormat="1" ht="20.100000000000001" customHeight="1" x14ac:dyDescent="0.4">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row>
    <row r="83" spans="1:101" s="155" customFormat="1" ht="20.100000000000001" customHeight="1" x14ac:dyDescent="0.4">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row>
    <row r="84" spans="1:101" s="155" customFormat="1" ht="20.100000000000001" customHeight="1" x14ac:dyDescent="0.4">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row>
    <row r="85" spans="1:101" s="155" customFormat="1" ht="20.100000000000001" customHeight="1" x14ac:dyDescent="0.4">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row>
    <row r="86" spans="1:101" s="155" customFormat="1" ht="20.100000000000001" customHeight="1" x14ac:dyDescent="0.4">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row>
    <row r="87" spans="1:101" s="155" customFormat="1" ht="20.100000000000001" customHeight="1" x14ac:dyDescent="0.4">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row>
    <row r="88" spans="1:101" s="155" customFormat="1" ht="20.100000000000001" customHeight="1" x14ac:dyDescent="0.4">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row>
    <row r="89" spans="1:101" s="155" customFormat="1" ht="20.100000000000001" customHeight="1" x14ac:dyDescent="0.4">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row>
    <row r="90" spans="1:101" s="155" customFormat="1" ht="20.100000000000001" customHeight="1" x14ac:dyDescent="0.4">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row>
    <row r="91" spans="1:101" s="155" customFormat="1" ht="20.100000000000001" customHeight="1" x14ac:dyDescent="0.4">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row>
    <row r="92" spans="1:101" s="155" customFormat="1" ht="20.100000000000001" customHeight="1" x14ac:dyDescent="0.4">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row>
    <row r="93" spans="1:101" s="155" customFormat="1" ht="20.100000000000001" customHeight="1" x14ac:dyDescent="0.4">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row>
    <row r="94" spans="1:101" s="155" customFormat="1" ht="20.100000000000001" customHeight="1" x14ac:dyDescent="0.4">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row>
    <row r="95" spans="1:101" s="155" customFormat="1" ht="20.100000000000001" customHeight="1" x14ac:dyDescent="0.4">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row>
    <row r="96" spans="1:101" s="155" customFormat="1" ht="20.100000000000001" customHeight="1" x14ac:dyDescent="0.4">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row>
    <row r="97" spans="1:101" s="155" customFormat="1" ht="20.100000000000001" customHeight="1" x14ac:dyDescent="0.4">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row>
    <row r="98" spans="1:101" s="155" customFormat="1" ht="20.100000000000001" customHeight="1" x14ac:dyDescent="0.4">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row>
    <row r="99" spans="1:101" s="155" customFormat="1" ht="20.100000000000001" customHeight="1" x14ac:dyDescent="0.4">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row>
    <row r="100" spans="1:101" s="155" customFormat="1" ht="20.100000000000001" customHeight="1" x14ac:dyDescent="0.4">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row>
    <row r="101" spans="1:101" s="155" customFormat="1" ht="20.100000000000001" customHeight="1" x14ac:dyDescent="0.4">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row>
    <row r="102" spans="1:101" s="155" customFormat="1" ht="20.100000000000001" customHeight="1" x14ac:dyDescent="0.4">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row>
    <row r="103" spans="1:101" s="155" customFormat="1" ht="20.100000000000001" customHeight="1" x14ac:dyDescent="0.4">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row>
    <row r="104" spans="1:101" s="155" customFormat="1" ht="20.100000000000001" customHeight="1" x14ac:dyDescent="0.4">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row>
    <row r="105" spans="1:101" s="155" customFormat="1" ht="20.100000000000001" customHeight="1" x14ac:dyDescent="0.4">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row>
    <row r="106" spans="1:101" s="155" customFormat="1" ht="20.100000000000001" customHeight="1" x14ac:dyDescent="0.4">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row>
    <row r="107" spans="1:101" s="155" customFormat="1" ht="20.100000000000001" customHeight="1" x14ac:dyDescent="0.4">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row>
    <row r="108" spans="1:101" s="155" customFormat="1" ht="20.100000000000001" customHeight="1" x14ac:dyDescent="0.4">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row>
    <row r="109" spans="1:101" s="155" customFormat="1" ht="20.100000000000001" customHeight="1" x14ac:dyDescent="0.4">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row>
    <row r="110" spans="1:101" s="155" customFormat="1" ht="20.100000000000001" customHeight="1" x14ac:dyDescent="0.4">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row>
    <row r="111" spans="1:101" s="155" customFormat="1" ht="20.100000000000001" customHeight="1" x14ac:dyDescent="0.4">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row>
    <row r="112" spans="1:101" s="155" customFormat="1" ht="20.100000000000001" customHeight="1" x14ac:dyDescent="0.4">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row>
    <row r="113" spans="1:101" s="155" customFormat="1" ht="20.100000000000001" customHeight="1" x14ac:dyDescent="0.4">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row>
    <row r="114" spans="1:101" s="155" customFormat="1" ht="20.100000000000001" customHeight="1" x14ac:dyDescent="0.4">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row>
  </sheetData>
  <mergeCells count="376">
    <mergeCell ref="AJ1:BB1"/>
    <mergeCell ref="AJ2:BB2"/>
    <mergeCell ref="F4:AH4"/>
    <mergeCell ref="F7:AB7"/>
    <mergeCell ref="AJ7:BB7"/>
    <mergeCell ref="A8:BE8"/>
    <mergeCell ref="A9:G12"/>
    <mergeCell ref="H9:N9"/>
    <mergeCell ref="O9:U9"/>
    <mergeCell ref="V9:AB9"/>
    <mergeCell ref="AC9:AI9"/>
    <mergeCell ref="AJ9:AL9"/>
    <mergeCell ref="H10:H11"/>
    <mergeCell ref="I10:I11"/>
    <mergeCell ref="J10:J11"/>
    <mergeCell ref="K10:K11"/>
    <mergeCell ref="AM9:AO12"/>
    <mergeCell ref="AP9:AT12"/>
    <mergeCell ref="AU9:AW10"/>
    <mergeCell ref="AX9:BB12"/>
    <mergeCell ref="BC9:BK9"/>
    <mergeCell ref="L10:L11"/>
    <mergeCell ref="M10:M11"/>
    <mergeCell ref="N10:N11"/>
    <mergeCell ref="BL9:BT9"/>
    <mergeCell ref="BF10:BF12"/>
    <mergeCell ref="BG10:BG12"/>
    <mergeCell ref="BH10:BH12"/>
    <mergeCell ref="BI10:BI12"/>
    <mergeCell ref="R10:R11"/>
    <mergeCell ref="S10:S11"/>
    <mergeCell ref="T10:T11"/>
    <mergeCell ref="U10:U11"/>
    <mergeCell ref="V10:V11"/>
    <mergeCell ref="W10:W11"/>
    <mergeCell ref="O10:O11"/>
    <mergeCell ref="P10:P11"/>
    <mergeCell ref="Q10:Q11"/>
    <mergeCell ref="BR10:BR12"/>
    <mergeCell ref="BS10:BS12"/>
    <mergeCell ref="BT10:BT12"/>
    <mergeCell ref="AU11:AW12"/>
    <mergeCell ref="BJ10:BJ12"/>
    <mergeCell ref="BK10:BK12"/>
    <mergeCell ref="BL10:BL12"/>
    <mergeCell ref="BM10:BM12"/>
    <mergeCell ref="BN10:BN12"/>
    <mergeCell ref="BO10:BO12"/>
    <mergeCell ref="BC10:BC12"/>
    <mergeCell ref="BD10:BD12"/>
    <mergeCell ref="BE10:BE12"/>
    <mergeCell ref="B13:G13"/>
    <mergeCell ref="H13:H14"/>
    <mergeCell ref="I13:I14"/>
    <mergeCell ref="J13:J14"/>
    <mergeCell ref="K13:K14"/>
    <mergeCell ref="L13:L14"/>
    <mergeCell ref="B14:G14"/>
    <mergeCell ref="BP10:BP12"/>
    <mergeCell ref="BQ10:BQ12"/>
    <mergeCell ref="AJ10:AJ11"/>
    <mergeCell ref="AK10:AK11"/>
    <mergeCell ref="AL10:AL11"/>
    <mergeCell ref="AD10:AD11"/>
    <mergeCell ref="AE10:AE11"/>
    <mergeCell ref="AF10:AF11"/>
    <mergeCell ref="AG10:AG11"/>
    <mergeCell ref="AH10:AH11"/>
    <mergeCell ref="AI10:AI11"/>
    <mergeCell ref="X10:X11"/>
    <mergeCell ref="Y10:Y11"/>
    <mergeCell ref="Z10:Z11"/>
    <mergeCell ref="AA10:AA11"/>
    <mergeCell ref="AB10:AB11"/>
    <mergeCell ref="AC10:AC11"/>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G17:AG18"/>
    <mergeCell ref="AH17:AH18"/>
    <mergeCell ref="AI17:AI18"/>
    <mergeCell ref="AJ17:AJ18"/>
    <mergeCell ref="Y17:Y18"/>
    <mergeCell ref="Z17:Z18"/>
    <mergeCell ref="AA17:AA18"/>
    <mergeCell ref="AB17:AB18"/>
    <mergeCell ref="AC17:AC18"/>
    <mergeCell ref="AD17:AD18"/>
    <mergeCell ref="BQ17:BQ18"/>
    <mergeCell ref="BR17:BR18"/>
    <mergeCell ref="BS17:BS18"/>
    <mergeCell ref="BT17:BT18"/>
    <mergeCell ref="BI17:BI18"/>
    <mergeCell ref="BJ17:BJ18"/>
    <mergeCell ref="BK17:BK18"/>
    <mergeCell ref="BL17:BL18"/>
    <mergeCell ref="BM17:BM18"/>
    <mergeCell ref="BN17:BN18"/>
    <mergeCell ref="B19:G19"/>
    <mergeCell ref="H19:H20"/>
    <mergeCell ref="I19:I20"/>
    <mergeCell ref="J19:J20"/>
    <mergeCell ref="K19:K20"/>
    <mergeCell ref="L19:L20"/>
    <mergeCell ref="B20:G20"/>
    <mergeCell ref="BO17:BO18"/>
    <mergeCell ref="BP17:BP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S19:S20"/>
    <mergeCell ref="T19:T20"/>
    <mergeCell ref="U19:U20"/>
    <mergeCell ref="V19:V20"/>
    <mergeCell ref="W19:W20"/>
    <mergeCell ref="X19:X20"/>
    <mergeCell ref="M19:M20"/>
    <mergeCell ref="N19:N20"/>
    <mergeCell ref="O19:O20"/>
    <mergeCell ref="P19:P20"/>
    <mergeCell ref="Q19:Q20"/>
    <mergeCell ref="R19:R20"/>
    <mergeCell ref="AG19:AG20"/>
    <mergeCell ref="AH19:AH20"/>
    <mergeCell ref="AI19:AI20"/>
    <mergeCell ref="AJ19:AJ20"/>
    <mergeCell ref="Y19:Y20"/>
    <mergeCell ref="Z19:Z20"/>
    <mergeCell ref="AA19:AA20"/>
    <mergeCell ref="AB19:AB20"/>
    <mergeCell ref="AC19:AC20"/>
    <mergeCell ref="AD19:AD20"/>
    <mergeCell ref="BQ19:BQ20"/>
    <mergeCell ref="BR19:BR20"/>
    <mergeCell ref="BS19:BS20"/>
    <mergeCell ref="BT19:BT20"/>
    <mergeCell ref="BI19:BI20"/>
    <mergeCell ref="BJ19:BJ20"/>
    <mergeCell ref="BK19:BK20"/>
    <mergeCell ref="BL19:BL20"/>
    <mergeCell ref="BM19:BM20"/>
    <mergeCell ref="BN19:BN20"/>
    <mergeCell ref="B21:G21"/>
    <mergeCell ref="H21:H22"/>
    <mergeCell ref="I21:I22"/>
    <mergeCell ref="J21:J22"/>
    <mergeCell ref="K21:K22"/>
    <mergeCell ref="L21:L22"/>
    <mergeCell ref="B22:G22"/>
    <mergeCell ref="BO19:BO20"/>
    <mergeCell ref="BP19:BP20"/>
    <mergeCell ref="BC19:BC20"/>
    <mergeCell ref="BD19:BD20"/>
    <mergeCell ref="BE19:BE20"/>
    <mergeCell ref="BF19:BF20"/>
    <mergeCell ref="BG19:BG20"/>
    <mergeCell ref="BH19:BH20"/>
    <mergeCell ref="AK19:AK20"/>
    <mergeCell ref="AL19:AL20"/>
    <mergeCell ref="AM19:AO20"/>
    <mergeCell ref="AP19:AT20"/>
    <mergeCell ref="AU19:AW19"/>
    <mergeCell ref="AX19:BB20"/>
    <mergeCell ref="AU20:AW20"/>
    <mergeCell ref="AE19:AE20"/>
    <mergeCell ref="AF19:AF20"/>
    <mergeCell ref="S21:S22"/>
    <mergeCell ref="T21:T22"/>
    <mergeCell ref="U21:U22"/>
    <mergeCell ref="V21:V22"/>
    <mergeCell ref="W21:W22"/>
    <mergeCell ref="X21:X22"/>
    <mergeCell ref="M21:M22"/>
    <mergeCell ref="N21:N22"/>
    <mergeCell ref="O21:O22"/>
    <mergeCell ref="P21:P22"/>
    <mergeCell ref="Q21:Q22"/>
    <mergeCell ref="R21:R22"/>
    <mergeCell ref="AE21:AE22"/>
    <mergeCell ref="AF21:AF22"/>
    <mergeCell ref="AG21:AG22"/>
    <mergeCell ref="AH21:AH22"/>
    <mergeCell ref="AI21:AI22"/>
    <mergeCell ref="AJ21:AJ22"/>
    <mergeCell ref="Y21:Y22"/>
    <mergeCell ref="Z21:Z22"/>
    <mergeCell ref="AA21:AA22"/>
    <mergeCell ref="AB21:AB22"/>
    <mergeCell ref="AC21:AC22"/>
    <mergeCell ref="AD21:AD22"/>
    <mergeCell ref="BC21:BC22"/>
    <mergeCell ref="BD21:BD22"/>
    <mergeCell ref="BE21:BE22"/>
    <mergeCell ref="BF21:BF22"/>
    <mergeCell ref="BG21:BG22"/>
    <mergeCell ref="BH21:BH22"/>
    <mergeCell ref="AK21:AK22"/>
    <mergeCell ref="AL21:AL22"/>
    <mergeCell ref="AM21:AO22"/>
    <mergeCell ref="AP21:AT22"/>
    <mergeCell ref="AU21:AW21"/>
    <mergeCell ref="AX21:BB22"/>
    <mergeCell ref="AU22:AW22"/>
    <mergeCell ref="BO21:BO22"/>
    <mergeCell ref="BP21:BP22"/>
    <mergeCell ref="BQ21:BQ22"/>
    <mergeCell ref="BR21:BR22"/>
    <mergeCell ref="BS21:BS22"/>
    <mergeCell ref="BT21:BT22"/>
    <mergeCell ref="BI21:BI22"/>
    <mergeCell ref="BJ21:BJ22"/>
    <mergeCell ref="BK21:BK22"/>
    <mergeCell ref="BL21:BL22"/>
    <mergeCell ref="BM21:BM22"/>
    <mergeCell ref="BN21:BN22"/>
    <mergeCell ref="BL23:BT23"/>
    <mergeCell ref="B24:Z26"/>
    <mergeCell ref="AA24:AD26"/>
    <mergeCell ref="AG24:AH24"/>
    <mergeCell ref="AJ24:AK24"/>
    <mergeCell ref="AO24:AP24"/>
    <mergeCell ref="AR24:AS24"/>
    <mergeCell ref="AW24:AX24"/>
    <mergeCell ref="AZ24:BA24"/>
    <mergeCell ref="AG25:AH25"/>
    <mergeCell ref="A23:G23"/>
    <mergeCell ref="AM23:AO23"/>
    <mergeCell ref="AP23:AT23"/>
    <mergeCell ref="AU23:AW23"/>
    <mergeCell ref="AX23:BB23"/>
    <mergeCell ref="BC23:BK23"/>
    <mergeCell ref="AZ26:BA26"/>
    <mergeCell ref="B27:BB37"/>
    <mergeCell ref="AJ25:AK25"/>
    <mergeCell ref="AO25:AP25"/>
    <mergeCell ref="AR25:AS25"/>
    <mergeCell ref="AW25:AX25"/>
    <mergeCell ref="AZ25:BA25"/>
    <mergeCell ref="AG26:AH26"/>
    <mergeCell ref="AJ26:AK26"/>
    <mergeCell ref="AO26:AP26"/>
    <mergeCell ref="AR26:AS26"/>
    <mergeCell ref="AW26:AX26"/>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13:AL22 JD13:KH22 SZ13:UD22 ACV13:ADZ22 AMR13:ANV22 AWN13:AXR22 BGJ13:BHN22 BQF13:BRJ22 CAB13:CBF22 CJX13:CLB22 CTT13:CUX22 DDP13:DET22 DNL13:DOP22 DXH13:DYL22 EHD13:EIH22 EQZ13:ESD22 FAV13:FBZ22 FKR13:FLV22 FUN13:FVR22 GEJ13:GFN22 GOF13:GPJ22 GYB13:GZF22 HHX13:HJB22 HRT13:HSX22 IBP13:ICT22 ILL13:IMP22 IVH13:IWL22 JFD13:JGH22 JOZ13:JQD22 JYV13:JZZ22 KIR13:KJV22 KSN13:KTR22 LCJ13:LDN22 LMF13:LNJ22 LWB13:LXF22 MFX13:MHB22 MPT13:MQX22 MZP13:NAT22 NJL13:NKP22 NTH13:NUL22 ODD13:OEH22 OMZ13:OOD22 OWV13:OXZ22 PGR13:PHV22 PQN13:PRR22 QAJ13:QBN22 QKF13:QLJ22 QUB13:QVF22 RDX13:RFB22 RNT13:ROX22 RXP13:RYT22 SHL13:SIP22 SRH13:SSL22 TBD13:TCH22 TKZ13:TMD22 TUV13:TVZ22 UER13:UFV22 UON13:UPR22 UYJ13:UZN22 VIF13:VJJ22 VSB13:VTF22 WBX13:WDB22 WLT13:WMX22 WVP13:WWT22 H65550:AL65559 JD65550:KH65559 SZ65550:UD65559 ACV65550:ADZ65559 AMR65550:ANV65559 AWN65550:AXR65559 BGJ65550:BHN65559 BQF65550:BRJ65559 CAB65550:CBF65559 CJX65550:CLB65559 CTT65550:CUX65559 DDP65550:DET65559 DNL65550:DOP65559 DXH65550:DYL65559 EHD65550:EIH65559 EQZ65550:ESD65559 FAV65550:FBZ65559 FKR65550:FLV65559 FUN65550:FVR65559 GEJ65550:GFN65559 GOF65550:GPJ65559 GYB65550:GZF65559 HHX65550:HJB65559 HRT65550:HSX65559 IBP65550:ICT65559 ILL65550:IMP65559 IVH65550:IWL65559 JFD65550:JGH65559 JOZ65550:JQD65559 JYV65550:JZZ65559 KIR65550:KJV65559 KSN65550:KTR65559 LCJ65550:LDN65559 LMF65550:LNJ65559 LWB65550:LXF65559 MFX65550:MHB65559 MPT65550:MQX65559 MZP65550:NAT65559 NJL65550:NKP65559 NTH65550:NUL65559 ODD65550:OEH65559 OMZ65550:OOD65559 OWV65550:OXZ65559 PGR65550:PHV65559 PQN65550:PRR65559 QAJ65550:QBN65559 QKF65550:QLJ65559 QUB65550:QVF65559 RDX65550:RFB65559 RNT65550:ROX65559 RXP65550:RYT65559 SHL65550:SIP65559 SRH65550:SSL65559 TBD65550:TCH65559 TKZ65550:TMD65559 TUV65550:TVZ65559 UER65550:UFV65559 UON65550:UPR65559 UYJ65550:UZN65559 VIF65550:VJJ65559 VSB65550:VTF65559 WBX65550:WDB65559 WLT65550:WMX65559 WVP65550:WWT65559 H131086:AL131095 JD131086:KH131095 SZ131086:UD131095 ACV131086:ADZ131095 AMR131086:ANV131095 AWN131086:AXR131095 BGJ131086:BHN131095 BQF131086:BRJ131095 CAB131086:CBF131095 CJX131086:CLB131095 CTT131086:CUX131095 DDP131086:DET131095 DNL131086:DOP131095 DXH131086:DYL131095 EHD131086:EIH131095 EQZ131086:ESD131095 FAV131086:FBZ131095 FKR131086:FLV131095 FUN131086:FVR131095 GEJ131086:GFN131095 GOF131086:GPJ131095 GYB131086:GZF131095 HHX131086:HJB131095 HRT131086:HSX131095 IBP131086:ICT131095 ILL131086:IMP131095 IVH131086:IWL131095 JFD131086:JGH131095 JOZ131086:JQD131095 JYV131086:JZZ131095 KIR131086:KJV131095 KSN131086:KTR131095 LCJ131086:LDN131095 LMF131086:LNJ131095 LWB131086:LXF131095 MFX131086:MHB131095 MPT131086:MQX131095 MZP131086:NAT131095 NJL131086:NKP131095 NTH131086:NUL131095 ODD131086:OEH131095 OMZ131086:OOD131095 OWV131086:OXZ131095 PGR131086:PHV131095 PQN131086:PRR131095 QAJ131086:QBN131095 QKF131086:QLJ131095 QUB131086:QVF131095 RDX131086:RFB131095 RNT131086:ROX131095 RXP131086:RYT131095 SHL131086:SIP131095 SRH131086:SSL131095 TBD131086:TCH131095 TKZ131086:TMD131095 TUV131086:TVZ131095 UER131086:UFV131095 UON131086:UPR131095 UYJ131086:UZN131095 VIF131086:VJJ131095 VSB131086:VTF131095 WBX131086:WDB131095 WLT131086:WMX131095 WVP131086:WWT131095 H196622:AL196631 JD196622:KH196631 SZ196622:UD196631 ACV196622:ADZ196631 AMR196622:ANV196631 AWN196622:AXR196631 BGJ196622:BHN196631 BQF196622:BRJ196631 CAB196622:CBF196631 CJX196622:CLB196631 CTT196622:CUX196631 DDP196622:DET196631 DNL196622:DOP196631 DXH196622:DYL196631 EHD196622:EIH196631 EQZ196622:ESD196631 FAV196622:FBZ196631 FKR196622:FLV196631 FUN196622:FVR196631 GEJ196622:GFN196631 GOF196622:GPJ196631 GYB196622:GZF196631 HHX196622:HJB196631 HRT196622:HSX196631 IBP196622:ICT196631 ILL196622:IMP196631 IVH196622:IWL196631 JFD196622:JGH196631 JOZ196622:JQD196631 JYV196622:JZZ196631 KIR196622:KJV196631 KSN196622:KTR196631 LCJ196622:LDN196631 LMF196622:LNJ196631 LWB196622:LXF196631 MFX196622:MHB196631 MPT196622:MQX196631 MZP196622:NAT196631 NJL196622:NKP196631 NTH196622:NUL196631 ODD196622:OEH196631 OMZ196622:OOD196631 OWV196622:OXZ196631 PGR196622:PHV196631 PQN196622:PRR196631 QAJ196622:QBN196631 QKF196622:QLJ196631 QUB196622:QVF196631 RDX196622:RFB196631 RNT196622:ROX196631 RXP196622:RYT196631 SHL196622:SIP196631 SRH196622:SSL196631 TBD196622:TCH196631 TKZ196622:TMD196631 TUV196622:TVZ196631 UER196622:UFV196631 UON196622:UPR196631 UYJ196622:UZN196631 VIF196622:VJJ196631 VSB196622:VTF196631 WBX196622:WDB196631 WLT196622:WMX196631 WVP196622:WWT196631 H262158:AL262167 JD262158:KH262167 SZ262158:UD262167 ACV262158:ADZ262167 AMR262158:ANV262167 AWN262158:AXR262167 BGJ262158:BHN262167 BQF262158:BRJ262167 CAB262158:CBF262167 CJX262158:CLB262167 CTT262158:CUX262167 DDP262158:DET262167 DNL262158:DOP262167 DXH262158:DYL262167 EHD262158:EIH262167 EQZ262158:ESD262167 FAV262158:FBZ262167 FKR262158:FLV262167 FUN262158:FVR262167 GEJ262158:GFN262167 GOF262158:GPJ262167 GYB262158:GZF262167 HHX262158:HJB262167 HRT262158:HSX262167 IBP262158:ICT262167 ILL262158:IMP262167 IVH262158:IWL262167 JFD262158:JGH262167 JOZ262158:JQD262167 JYV262158:JZZ262167 KIR262158:KJV262167 KSN262158:KTR262167 LCJ262158:LDN262167 LMF262158:LNJ262167 LWB262158:LXF262167 MFX262158:MHB262167 MPT262158:MQX262167 MZP262158:NAT262167 NJL262158:NKP262167 NTH262158:NUL262167 ODD262158:OEH262167 OMZ262158:OOD262167 OWV262158:OXZ262167 PGR262158:PHV262167 PQN262158:PRR262167 QAJ262158:QBN262167 QKF262158:QLJ262167 QUB262158:QVF262167 RDX262158:RFB262167 RNT262158:ROX262167 RXP262158:RYT262167 SHL262158:SIP262167 SRH262158:SSL262167 TBD262158:TCH262167 TKZ262158:TMD262167 TUV262158:TVZ262167 UER262158:UFV262167 UON262158:UPR262167 UYJ262158:UZN262167 VIF262158:VJJ262167 VSB262158:VTF262167 WBX262158:WDB262167 WLT262158:WMX262167 WVP262158:WWT262167 H327694:AL327703 JD327694:KH327703 SZ327694:UD327703 ACV327694:ADZ327703 AMR327694:ANV327703 AWN327694:AXR327703 BGJ327694:BHN327703 BQF327694:BRJ327703 CAB327694:CBF327703 CJX327694:CLB327703 CTT327694:CUX327703 DDP327694:DET327703 DNL327694:DOP327703 DXH327694:DYL327703 EHD327694:EIH327703 EQZ327694:ESD327703 FAV327694:FBZ327703 FKR327694:FLV327703 FUN327694:FVR327703 GEJ327694:GFN327703 GOF327694:GPJ327703 GYB327694:GZF327703 HHX327694:HJB327703 HRT327694:HSX327703 IBP327694:ICT327703 ILL327694:IMP327703 IVH327694:IWL327703 JFD327694:JGH327703 JOZ327694:JQD327703 JYV327694:JZZ327703 KIR327694:KJV327703 KSN327694:KTR327703 LCJ327694:LDN327703 LMF327694:LNJ327703 LWB327694:LXF327703 MFX327694:MHB327703 MPT327694:MQX327703 MZP327694:NAT327703 NJL327694:NKP327703 NTH327694:NUL327703 ODD327694:OEH327703 OMZ327694:OOD327703 OWV327694:OXZ327703 PGR327694:PHV327703 PQN327694:PRR327703 QAJ327694:QBN327703 QKF327694:QLJ327703 QUB327694:QVF327703 RDX327694:RFB327703 RNT327694:ROX327703 RXP327694:RYT327703 SHL327694:SIP327703 SRH327694:SSL327703 TBD327694:TCH327703 TKZ327694:TMD327703 TUV327694:TVZ327703 UER327694:UFV327703 UON327694:UPR327703 UYJ327694:UZN327703 VIF327694:VJJ327703 VSB327694:VTF327703 WBX327694:WDB327703 WLT327694:WMX327703 WVP327694:WWT327703 H393230:AL393239 JD393230:KH393239 SZ393230:UD393239 ACV393230:ADZ393239 AMR393230:ANV393239 AWN393230:AXR393239 BGJ393230:BHN393239 BQF393230:BRJ393239 CAB393230:CBF393239 CJX393230:CLB393239 CTT393230:CUX393239 DDP393230:DET393239 DNL393230:DOP393239 DXH393230:DYL393239 EHD393230:EIH393239 EQZ393230:ESD393239 FAV393230:FBZ393239 FKR393230:FLV393239 FUN393230:FVR393239 GEJ393230:GFN393239 GOF393230:GPJ393239 GYB393230:GZF393239 HHX393230:HJB393239 HRT393230:HSX393239 IBP393230:ICT393239 ILL393230:IMP393239 IVH393230:IWL393239 JFD393230:JGH393239 JOZ393230:JQD393239 JYV393230:JZZ393239 KIR393230:KJV393239 KSN393230:KTR393239 LCJ393230:LDN393239 LMF393230:LNJ393239 LWB393230:LXF393239 MFX393230:MHB393239 MPT393230:MQX393239 MZP393230:NAT393239 NJL393230:NKP393239 NTH393230:NUL393239 ODD393230:OEH393239 OMZ393230:OOD393239 OWV393230:OXZ393239 PGR393230:PHV393239 PQN393230:PRR393239 QAJ393230:QBN393239 QKF393230:QLJ393239 QUB393230:QVF393239 RDX393230:RFB393239 RNT393230:ROX393239 RXP393230:RYT393239 SHL393230:SIP393239 SRH393230:SSL393239 TBD393230:TCH393239 TKZ393230:TMD393239 TUV393230:TVZ393239 UER393230:UFV393239 UON393230:UPR393239 UYJ393230:UZN393239 VIF393230:VJJ393239 VSB393230:VTF393239 WBX393230:WDB393239 WLT393230:WMX393239 WVP393230:WWT393239 H458766:AL458775 JD458766:KH458775 SZ458766:UD458775 ACV458766:ADZ458775 AMR458766:ANV458775 AWN458766:AXR458775 BGJ458766:BHN458775 BQF458766:BRJ458775 CAB458766:CBF458775 CJX458766:CLB458775 CTT458766:CUX458775 DDP458766:DET458775 DNL458766:DOP458775 DXH458766:DYL458775 EHD458766:EIH458775 EQZ458766:ESD458775 FAV458766:FBZ458775 FKR458766:FLV458775 FUN458766:FVR458775 GEJ458766:GFN458775 GOF458766:GPJ458775 GYB458766:GZF458775 HHX458766:HJB458775 HRT458766:HSX458775 IBP458766:ICT458775 ILL458766:IMP458775 IVH458766:IWL458775 JFD458766:JGH458775 JOZ458766:JQD458775 JYV458766:JZZ458775 KIR458766:KJV458775 KSN458766:KTR458775 LCJ458766:LDN458775 LMF458766:LNJ458775 LWB458766:LXF458775 MFX458766:MHB458775 MPT458766:MQX458775 MZP458766:NAT458775 NJL458766:NKP458775 NTH458766:NUL458775 ODD458766:OEH458775 OMZ458766:OOD458775 OWV458766:OXZ458775 PGR458766:PHV458775 PQN458766:PRR458775 QAJ458766:QBN458775 QKF458766:QLJ458775 QUB458766:QVF458775 RDX458766:RFB458775 RNT458766:ROX458775 RXP458766:RYT458775 SHL458766:SIP458775 SRH458766:SSL458775 TBD458766:TCH458775 TKZ458766:TMD458775 TUV458766:TVZ458775 UER458766:UFV458775 UON458766:UPR458775 UYJ458766:UZN458775 VIF458766:VJJ458775 VSB458766:VTF458775 WBX458766:WDB458775 WLT458766:WMX458775 WVP458766:WWT458775 H524302:AL524311 JD524302:KH524311 SZ524302:UD524311 ACV524302:ADZ524311 AMR524302:ANV524311 AWN524302:AXR524311 BGJ524302:BHN524311 BQF524302:BRJ524311 CAB524302:CBF524311 CJX524302:CLB524311 CTT524302:CUX524311 DDP524302:DET524311 DNL524302:DOP524311 DXH524302:DYL524311 EHD524302:EIH524311 EQZ524302:ESD524311 FAV524302:FBZ524311 FKR524302:FLV524311 FUN524302:FVR524311 GEJ524302:GFN524311 GOF524302:GPJ524311 GYB524302:GZF524311 HHX524302:HJB524311 HRT524302:HSX524311 IBP524302:ICT524311 ILL524302:IMP524311 IVH524302:IWL524311 JFD524302:JGH524311 JOZ524302:JQD524311 JYV524302:JZZ524311 KIR524302:KJV524311 KSN524302:KTR524311 LCJ524302:LDN524311 LMF524302:LNJ524311 LWB524302:LXF524311 MFX524302:MHB524311 MPT524302:MQX524311 MZP524302:NAT524311 NJL524302:NKP524311 NTH524302:NUL524311 ODD524302:OEH524311 OMZ524302:OOD524311 OWV524302:OXZ524311 PGR524302:PHV524311 PQN524302:PRR524311 QAJ524302:QBN524311 QKF524302:QLJ524311 QUB524302:QVF524311 RDX524302:RFB524311 RNT524302:ROX524311 RXP524302:RYT524311 SHL524302:SIP524311 SRH524302:SSL524311 TBD524302:TCH524311 TKZ524302:TMD524311 TUV524302:TVZ524311 UER524302:UFV524311 UON524302:UPR524311 UYJ524302:UZN524311 VIF524302:VJJ524311 VSB524302:VTF524311 WBX524302:WDB524311 WLT524302:WMX524311 WVP524302:WWT524311 H589838:AL589847 JD589838:KH589847 SZ589838:UD589847 ACV589838:ADZ589847 AMR589838:ANV589847 AWN589838:AXR589847 BGJ589838:BHN589847 BQF589838:BRJ589847 CAB589838:CBF589847 CJX589838:CLB589847 CTT589838:CUX589847 DDP589838:DET589847 DNL589838:DOP589847 DXH589838:DYL589847 EHD589838:EIH589847 EQZ589838:ESD589847 FAV589838:FBZ589847 FKR589838:FLV589847 FUN589838:FVR589847 GEJ589838:GFN589847 GOF589838:GPJ589847 GYB589838:GZF589847 HHX589838:HJB589847 HRT589838:HSX589847 IBP589838:ICT589847 ILL589838:IMP589847 IVH589838:IWL589847 JFD589838:JGH589847 JOZ589838:JQD589847 JYV589838:JZZ589847 KIR589838:KJV589847 KSN589838:KTR589847 LCJ589838:LDN589847 LMF589838:LNJ589847 LWB589838:LXF589847 MFX589838:MHB589847 MPT589838:MQX589847 MZP589838:NAT589847 NJL589838:NKP589847 NTH589838:NUL589847 ODD589838:OEH589847 OMZ589838:OOD589847 OWV589838:OXZ589847 PGR589838:PHV589847 PQN589838:PRR589847 QAJ589838:QBN589847 QKF589838:QLJ589847 QUB589838:QVF589847 RDX589838:RFB589847 RNT589838:ROX589847 RXP589838:RYT589847 SHL589838:SIP589847 SRH589838:SSL589847 TBD589838:TCH589847 TKZ589838:TMD589847 TUV589838:TVZ589847 UER589838:UFV589847 UON589838:UPR589847 UYJ589838:UZN589847 VIF589838:VJJ589847 VSB589838:VTF589847 WBX589838:WDB589847 WLT589838:WMX589847 WVP589838:WWT589847 H655374:AL655383 JD655374:KH655383 SZ655374:UD655383 ACV655374:ADZ655383 AMR655374:ANV655383 AWN655374:AXR655383 BGJ655374:BHN655383 BQF655374:BRJ655383 CAB655374:CBF655383 CJX655374:CLB655383 CTT655374:CUX655383 DDP655374:DET655383 DNL655374:DOP655383 DXH655374:DYL655383 EHD655374:EIH655383 EQZ655374:ESD655383 FAV655374:FBZ655383 FKR655374:FLV655383 FUN655374:FVR655383 GEJ655374:GFN655383 GOF655374:GPJ655383 GYB655374:GZF655383 HHX655374:HJB655383 HRT655374:HSX655383 IBP655374:ICT655383 ILL655374:IMP655383 IVH655374:IWL655383 JFD655374:JGH655383 JOZ655374:JQD655383 JYV655374:JZZ655383 KIR655374:KJV655383 KSN655374:KTR655383 LCJ655374:LDN655383 LMF655374:LNJ655383 LWB655374:LXF655383 MFX655374:MHB655383 MPT655374:MQX655383 MZP655374:NAT655383 NJL655374:NKP655383 NTH655374:NUL655383 ODD655374:OEH655383 OMZ655374:OOD655383 OWV655374:OXZ655383 PGR655374:PHV655383 PQN655374:PRR655383 QAJ655374:QBN655383 QKF655374:QLJ655383 QUB655374:QVF655383 RDX655374:RFB655383 RNT655374:ROX655383 RXP655374:RYT655383 SHL655374:SIP655383 SRH655374:SSL655383 TBD655374:TCH655383 TKZ655374:TMD655383 TUV655374:TVZ655383 UER655374:UFV655383 UON655374:UPR655383 UYJ655374:UZN655383 VIF655374:VJJ655383 VSB655374:VTF655383 WBX655374:WDB655383 WLT655374:WMX655383 WVP655374:WWT655383 H720910:AL720919 JD720910:KH720919 SZ720910:UD720919 ACV720910:ADZ720919 AMR720910:ANV720919 AWN720910:AXR720919 BGJ720910:BHN720919 BQF720910:BRJ720919 CAB720910:CBF720919 CJX720910:CLB720919 CTT720910:CUX720919 DDP720910:DET720919 DNL720910:DOP720919 DXH720910:DYL720919 EHD720910:EIH720919 EQZ720910:ESD720919 FAV720910:FBZ720919 FKR720910:FLV720919 FUN720910:FVR720919 GEJ720910:GFN720919 GOF720910:GPJ720919 GYB720910:GZF720919 HHX720910:HJB720919 HRT720910:HSX720919 IBP720910:ICT720919 ILL720910:IMP720919 IVH720910:IWL720919 JFD720910:JGH720919 JOZ720910:JQD720919 JYV720910:JZZ720919 KIR720910:KJV720919 KSN720910:KTR720919 LCJ720910:LDN720919 LMF720910:LNJ720919 LWB720910:LXF720919 MFX720910:MHB720919 MPT720910:MQX720919 MZP720910:NAT720919 NJL720910:NKP720919 NTH720910:NUL720919 ODD720910:OEH720919 OMZ720910:OOD720919 OWV720910:OXZ720919 PGR720910:PHV720919 PQN720910:PRR720919 QAJ720910:QBN720919 QKF720910:QLJ720919 QUB720910:QVF720919 RDX720910:RFB720919 RNT720910:ROX720919 RXP720910:RYT720919 SHL720910:SIP720919 SRH720910:SSL720919 TBD720910:TCH720919 TKZ720910:TMD720919 TUV720910:TVZ720919 UER720910:UFV720919 UON720910:UPR720919 UYJ720910:UZN720919 VIF720910:VJJ720919 VSB720910:VTF720919 WBX720910:WDB720919 WLT720910:WMX720919 WVP720910:WWT720919 H786446:AL786455 JD786446:KH786455 SZ786446:UD786455 ACV786446:ADZ786455 AMR786446:ANV786455 AWN786446:AXR786455 BGJ786446:BHN786455 BQF786446:BRJ786455 CAB786446:CBF786455 CJX786446:CLB786455 CTT786446:CUX786455 DDP786446:DET786455 DNL786446:DOP786455 DXH786446:DYL786455 EHD786446:EIH786455 EQZ786446:ESD786455 FAV786446:FBZ786455 FKR786446:FLV786455 FUN786446:FVR786455 GEJ786446:GFN786455 GOF786446:GPJ786455 GYB786446:GZF786455 HHX786446:HJB786455 HRT786446:HSX786455 IBP786446:ICT786455 ILL786446:IMP786455 IVH786446:IWL786455 JFD786446:JGH786455 JOZ786446:JQD786455 JYV786446:JZZ786455 KIR786446:KJV786455 KSN786446:KTR786455 LCJ786446:LDN786455 LMF786446:LNJ786455 LWB786446:LXF786455 MFX786446:MHB786455 MPT786446:MQX786455 MZP786446:NAT786455 NJL786446:NKP786455 NTH786446:NUL786455 ODD786446:OEH786455 OMZ786446:OOD786455 OWV786446:OXZ786455 PGR786446:PHV786455 PQN786446:PRR786455 QAJ786446:QBN786455 QKF786446:QLJ786455 QUB786446:QVF786455 RDX786446:RFB786455 RNT786446:ROX786455 RXP786446:RYT786455 SHL786446:SIP786455 SRH786446:SSL786455 TBD786446:TCH786455 TKZ786446:TMD786455 TUV786446:TVZ786455 UER786446:UFV786455 UON786446:UPR786455 UYJ786446:UZN786455 VIF786446:VJJ786455 VSB786446:VTF786455 WBX786446:WDB786455 WLT786446:WMX786455 WVP786446:WWT786455 H851982:AL851991 JD851982:KH851991 SZ851982:UD851991 ACV851982:ADZ851991 AMR851982:ANV851991 AWN851982:AXR851991 BGJ851982:BHN851991 BQF851982:BRJ851991 CAB851982:CBF851991 CJX851982:CLB851991 CTT851982:CUX851991 DDP851982:DET851991 DNL851982:DOP851991 DXH851982:DYL851991 EHD851982:EIH851991 EQZ851982:ESD851991 FAV851982:FBZ851991 FKR851982:FLV851991 FUN851982:FVR851991 GEJ851982:GFN851991 GOF851982:GPJ851991 GYB851982:GZF851991 HHX851982:HJB851991 HRT851982:HSX851991 IBP851982:ICT851991 ILL851982:IMP851991 IVH851982:IWL851991 JFD851982:JGH851991 JOZ851982:JQD851991 JYV851982:JZZ851991 KIR851982:KJV851991 KSN851982:KTR851991 LCJ851982:LDN851991 LMF851982:LNJ851991 LWB851982:LXF851991 MFX851982:MHB851991 MPT851982:MQX851991 MZP851982:NAT851991 NJL851982:NKP851991 NTH851982:NUL851991 ODD851982:OEH851991 OMZ851982:OOD851991 OWV851982:OXZ851991 PGR851982:PHV851991 PQN851982:PRR851991 QAJ851982:QBN851991 QKF851982:QLJ851991 QUB851982:QVF851991 RDX851982:RFB851991 RNT851982:ROX851991 RXP851982:RYT851991 SHL851982:SIP851991 SRH851982:SSL851991 TBD851982:TCH851991 TKZ851982:TMD851991 TUV851982:TVZ851991 UER851982:UFV851991 UON851982:UPR851991 UYJ851982:UZN851991 VIF851982:VJJ851991 VSB851982:VTF851991 WBX851982:WDB851991 WLT851982:WMX851991 WVP851982:WWT851991 H917518:AL917527 JD917518:KH917527 SZ917518:UD917527 ACV917518:ADZ917527 AMR917518:ANV917527 AWN917518:AXR917527 BGJ917518:BHN917527 BQF917518:BRJ917527 CAB917518:CBF917527 CJX917518:CLB917527 CTT917518:CUX917527 DDP917518:DET917527 DNL917518:DOP917527 DXH917518:DYL917527 EHD917518:EIH917527 EQZ917518:ESD917527 FAV917518:FBZ917527 FKR917518:FLV917527 FUN917518:FVR917527 GEJ917518:GFN917527 GOF917518:GPJ917527 GYB917518:GZF917527 HHX917518:HJB917527 HRT917518:HSX917527 IBP917518:ICT917527 ILL917518:IMP917527 IVH917518:IWL917527 JFD917518:JGH917527 JOZ917518:JQD917527 JYV917518:JZZ917527 KIR917518:KJV917527 KSN917518:KTR917527 LCJ917518:LDN917527 LMF917518:LNJ917527 LWB917518:LXF917527 MFX917518:MHB917527 MPT917518:MQX917527 MZP917518:NAT917527 NJL917518:NKP917527 NTH917518:NUL917527 ODD917518:OEH917527 OMZ917518:OOD917527 OWV917518:OXZ917527 PGR917518:PHV917527 PQN917518:PRR917527 QAJ917518:QBN917527 QKF917518:QLJ917527 QUB917518:QVF917527 RDX917518:RFB917527 RNT917518:ROX917527 RXP917518:RYT917527 SHL917518:SIP917527 SRH917518:SSL917527 TBD917518:TCH917527 TKZ917518:TMD917527 TUV917518:TVZ917527 UER917518:UFV917527 UON917518:UPR917527 UYJ917518:UZN917527 VIF917518:VJJ917527 VSB917518:VTF917527 WBX917518:WDB917527 WLT917518:WMX917527 WVP917518:WWT917527 H983054:AL983063 JD983054:KH983063 SZ983054:UD983063 ACV983054:ADZ983063 AMR983054:ANV983063 AWN983054:AXR983063 BGJ983054:BHN983063 BQF983054:BRJ983063 CAB983054:CBF983063 CJX983054:CLB983063 CTT983054:CUX983063 DDP983054:DET983063 DNL983054:DOP983063 DXH983054:DYL983063 EHD983054:EIH983063 EQZ983054:ESD983063 FAV983054:FBZ983063 FKR983054:FLV983063 FUN983054:FVR983063 GEJ983054:GFN983063 GOF983054:GPJ983063 GYB983054:GZF983063 HHX983054:HJB983063 HRT983054:HSX983063 IBP983054:ICT983063 ILL983054:IMP983063 IVH983054:IWL983063 JFD983054:JGH983063 JOZ983054:JQD983063 JYV983054:JZZ983063 KIR983054:KJV983063 KSN983054:KTR983063 LCJ983054:LDN983063 LMF983054:LNJ983063 LWB983054:LXF983063 MFX983054:MHB983063 MPT983054:MQX983063 MZP983054:NAT983063 NJL983054:NKP983063 NTH983054:NUL983063 ODD983054:OEH983063 OMZ983054:OOD983063 OWV983054:OXZ983063 PGR983054:PHV983063 PQN983054:PRR983063 QAJ983054:QBN983063 QKF983054:QLJ983063 QUB983054:QVF983063 RDX983054:RFB983063 RNT983054:ROX983063 RXP983054:RYT983063 SHL983054:SIP983063 SRH983054:SSL983063 TBD983054:TCH983063 TKZ983054:TMD983063 TUV983054:TVZ983063 UER983054:UFV983063 UON983054:UPR983063 UYJ983054:UZN983063 VIF983054:VJJ983063 VSB983054:VTF983063 WBX983054:WDB983063 WLT983054:WMX983063 WVP983054:WWT983063" xr:uid="{54A03AB6-4C4D-4F06-B40B-3914C1EC1D9B}">
      <formula1>$BU$10:$BU$18</formula1>
    </dataValidation>
  </dataValidations>
  <printOptions horizontalCentered="1" verticalCentered="1"/>
  <pageMargins left="0.70866141732283472" right="0.19685039370078741" top="0.39370078740157483" bottom="0.39370078740157483" header="0.39370078740157483" footer="0"/>
  <pageSetup paperSize="9" scale="86" orientation="landscape" blackAndWhite="1" r:id="rId1"/>
  <headerFooter scaleWithDoc="0">
    <oddFooter>&amp;C8/29&amp;R&amp;F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FFC5-83BD-4EC9-AC14-91A5042358F9}">
  <sheetPr>
    <tabColor theme="7" tint="0.79998168889431442"/>
    <pageSetUpPr fitToPage="1"/>
  </sheetPr>
  <dimension ref="A1:BG198"/>
  <sheetViews>
    <sheetView view="pageBreakPreview" zoomScaleNormal="70" zoomScaleSheetLayoutView="100" workbookViewId="0"/>
  </sheetViews>
  <sheetFormatPr defaultRowHeight="16.5" x14ac:dyDescent="0.4"/>
  <cols>
    <col min="1" max="59" width="4.375" style="136" customWidth="1"/>
    <col min="60" max="84" width="4.375" style="4" customWidth="1"/>
    <col min="85" max="256" width="9" style="4"/>
    <col min="257" max="340" width="4.375" style="4" customWidth="1"/>
    <col min="341" max="512" width="9" style="4"/>
    <col min="513" max="596" width="4.375" style="4" customWidth="1"/>
    <col min="597" max="768" width="9" style="4"/>
    <col min="769" max="852" width="4.375" style="4" customWidth="1"/>
    <col min="853" max="1024" width="9" style="4"/>
    <col min="1025" max="1108" width="4.375" style="4" customWidth="1"/>
    <col min="1109" max="1280" width="9" style="4"/>
    <col min="1281" max="1364" width="4.375" style="4" customWidth="1"/>
    <col min="1365" max="1536" width="9" style="4"/>
    <col min="1537" max="1620" width="4.375" style="4" customWidth="1"/>
    <col min="1621" max="1792" width="9" style="4"/>
    <col min="1793" max="1876" width="4.375" style="4" customWidth="1"/>
    <col min="1877" max="2048" width="9" style="4"/>
    <col min="2049" max="2132" width="4.375" style="4" customWidth="1"/>
    <col min="2133" max="2304" width="9" style="4"/>
    <col min="2305" max="2388" width="4.375" style="4" customWidth="1"/>
    <col min="2389" max="2560" width="9" style="4"/>
    <col min="2561" max="2644" width="4.375" style="4" customWidth="1"/>
    <col min="2645" max="2816" width="9" style="4"/>
    <col min="2817" max="2900" width="4.375" style="4" customWidth="1"/>
    <col min="2901" max="3072" width="9" style="4"/>
    <col min="3073" max="3156" width="4.375" style="4" customWidth="1"/>
    <col min="3157" max="3328" width="9" style="4"/>
    <col min="3329" max="3412" width="4.375" style="4" customWidth="1"/>
    <col min="3413" max="3584" width="9" style="4"/>
    <col min="3585" max="3668" width="4.375" style="4" customWidth="1"/>
    <col min="3669" max="3840" width="9" style="4"/>
    <col min="3841" max="3924" width="4.375" style="4" customWidth="1"/>
    <col min="3925" max="4096" width="9" style="4"/>
    <col min="4097" max="4180" width="4.375" style="4" customWidth="1"/>
    <col min="4181" max="4352" width="9" style="4"/>
    <col min="4353" max="4436" width="4.375" style="4" customWidth="1"/>
    <col min="4437" max="4608" width="9" style="4"/>
    <col min="4609" max="4692" width="4.375" style="4" customWidth="1"/>
    <col min="4693" max="4864" width="9" style="4"/>
    <col min="4865" max="4948" width="4.375" style="4" customWidth="1"/>
    <col min="4949" max="5120" width="9" style="4"/>
    <col min="5121" max="5204" width="4.375" style="4" customWidth="1"/>
    <col min="5205" max="5376" width="9" style="4"/>
    <col min="5377" max="5460" width="4.375" style="4" customWidth="1"/>
    <col min="5461" max="5632" width="9" style="4"/>
    <col min="5633" max="5716" width="4.375" style="4" customWidth="1"/>
    <col min="5717" max="5888" width="9" style="4"/>
    <col min="5889" max="5972" width="4.375" style="4" customWidth="1"/>
    <col min="5973" max="6144" width="9" style="4"/>
    <col min="6145" max="6228" width="4.375" style="4" customWidth="1"/>
    <col min="6229" max="6400" width="9" style="4"/>
    <col min="6401" max="6484" width="4.375" style="4" customWidth="1"/>
    <col min="6485" max="6656" width="9" style="4"/>
    <col min="6657" max="6740" width="4.375" style="4" customWidth="1"/>
    <col min="6741" max="6912" width="9" style="4"/>
    <col min="6913" max="6996" width="4.375" style="4" customWidth="1"/>
    <col min="6997" max="7168" width="9" style="4"/>
    <col min="7169" max="7252" width="4.375" style="4" customWidth="1"/>
    <col min="7253" max="7424" width="9" style="4"/>
    <col min="7425" max="7508" width="4.375" style="4" customWidth="1"/>
    <col min="7509" max="7680" width="9" style="4"/>
    <col min="7681" max="7764" width="4.375" style="4" customWidth="1"/>
    <col min="7765" max="7936" width="9" style="4"/>
    <col min="7937" max="8020" width="4.375" style="4" customWidth="1"/>
    <col min="8021" max="8192" width="9" style="4"/>
    <col min="8193" max="8276" width="4.375" style="4" customWidth="1"/>
    <col min="8277" max="8448" width="9" style="4"/>
    <col min="8449" max="8532" width="4.375" style="4" customWidth="1"/>
    <col min="8533" max="8704" width="9" style="4"/>
    <col min="8705" max="8788" width="4.375" style="4" customWidth="1"/>
    <col min="8789" max="8960" width="9" style="4"/>
    <col min="8961" max="9044" width="4.375" style="4" customWidth="1"/>
    <col min="9045" max="9216" width="9" style="4"/>
    <col min="9217" max="9300" width="4.375" style="4" customWidth="1"/>
    <col min="9301" max="9472" width="9" style="4"/>
    <col min="9473" max="9556" width="4.375" style="4" customWidth="1"/>
    <col min="9557" max="9728" width="9" style="4"/>
    <col min="9729" max="9812" width="4.375" style="4" customWidth="1"/>
    <col min="9813" max="9984" width="9" style="4"/>
    <col min="9985" max="10068" width="4.375" style="4" customWidth="1"/>
    <col min="10069" max="10240" width="9" style="4"/>
    <col min="10241" max="10324" width="4.375" style="4" customWidth="1"/>
    <col min="10325" max="10496" width="9" style="4"/>
    <col min="10497" max="10580" width="4.375" style="4" customWidth="1"/>
    <col min="10581" max="10752" width="9" style="4"/>
    <col min="10753" max="10836" width="4.375" style="4" customWidth="1"/>
    <col min="10837" max="11008" width="9" style="4"/>
    <col min="11009" max="11092" width="4.375" style="4" customWidth="1"/>
    <col min="11093" max="11264" width="9" style="4"/>
    <col min="11265" max="11348" width="4.375" style="4" customWidth="1"/>
    <col min="11349" max="11520" width="9" style="4"/>
    <col min="11521" max="11604" width="4.375" style="4" customWidth="1"/>
    <col min="11605" max="11776" width="9" style="4"/>
    <col min="11777" max="11860" width="4.375" style="4" customWidth="1"/>
    <col min="11861" max="12032" width="9" style="4"/>
    <col min="12033" max="12116" width="4.375" style="4" customWidth="1"/>
    <col min="12117" max="12288" width="9" style="4"/>
    <col min="12289" max="12372" width="4.375" style="4" customWidth="1"/>
    <col min="12373" max="12544" width="9" style="4"/>
    <col min="12545" max="12628" width="4.375" style="4" customWidth="1"/>
    <col min="12629" max="12800" width="9" style="4"/>
    <col min="12801" max="12884" width="4.375" style="4" customWidth="1"/>
    <col min="12885" max="13056" width="9" style="4"/>
    <col min="13057" max="13140" width="4.375" style="4" customWidth="1"/>
    <col min="13141" max="13312" width="9" style="4"/>
    <col min="13313" max="13396" width="4.375" style="4" customWidth="1"/>
    <col min="13397" max="13568" width="9" style="4"/>
    <col min="13569" max="13652" width="4.375" style="4" customWidth="1"/>
    <col min="13653" max="13824" width="9" style="4"/>
    <col min="13825" max="13908" width="4.375" style="4" customWidth="1"/>
    <col min="13909" max="14080" width="9" style="4"/>
    <col min="14081" max="14164" width="4.375" style="4" customWidth="1"/>
    <col min="14165" max="14336" width="9" style="4"/>
    <col min="14337" max="14420" width="4.375" style="4" customWidth="1"/>
    <col min="14421" max="14592" width="9" style="4"/>
    <col min="14593" max="14676" width="4.375" style="4" customWidth="1"/>
    <col min="14677" max="14848" width="9" style="4"/>
    <col min="14849" max="14932" width="4.375" style="4" customWidth="1"/>
    <col min="14933" max="15104" width="9" style="4"/>
    <col min="15105" max="15188" width="4.375" style="4" customWidth="1"/>
    <col min="15189" max="15360" width="9" style="4"/>
    <col min="15361" max="15444" width="4.375" style="4" customWidth="1"/>
    <col min="15445" max="15616" width="9" style="4"/>
    <col min="15617" max="15700" width="4.375" style="4" customWidth="1"/>
    <col min="15701" max="15872" width="9" style="4"/>
    <col min="15873" max="15956" width="4.375" style="4" customWidth="1"/>
    <col min="15957" max="16128" width="9" style="4"/>
    <col min="16129" max="16212" width="4.375" style="4" customWidth="1"/>
    <col min="16213" max="16384" width="9" style="4"/>
  </cols>
  <sheetData>
    <row r="1" spans="1:43" ht="18.75" customHeight="1" x14ac:dyDescent="0.4">
      <c r="A1" s="280" t="s">
        <v>399</v>
      </c>
    </row>
    <row r="2" spans="1:43" ht="18.75" customHeight="1" x14ac:dyDescent="0.4">
      <c r="A2" s="281" t="str">
        <f>"（１）職員の健康診断（令和"&amp;表紙・鑑!S3-1&amp;"年度）"</f>
        <v>（１）職員の健康診断（令和4年度）</v>
      </c>
      <c r="J2" s="132" t="s">
        <v>87</v>
      </c>
      <c r="K2" s="133" t="s">
        <v>400</v>
      </c>
    </row>
    <row r="3" spans="1:43" ht="18.75" customHeight="1" thickBot="1" x14ac:dyDescent="0.45">
      <c r="A3" s="133" t="s">
        <v>401</v>
      </c>
      <c r="W3" s="133" t="s">
        <v>402</v>
      </c>
    </row>
    <row r="4" spans="1:43" ht="18.75" customHeight="1" x14ac:dyDescent="0.4">
      <c r="A4" s="1516" t="s">
        <v>403</v>
      </c>
      <c r="B4" s="1517"/>
      <c r="C4" s="1517"/>
      <c r="D4" s="1517"/>
      <c r="E4" s="1517"/>
      <c r="F4" s="1517"/>
      <c r="G4" s="1517"/>
      <c r="H4" s="1518"/>
      <c r="I4" s="1522" t="s">
        <v>404</v>
      </c>
      <c r="J4" s="1523"/>
      <c r="K4" s="1526" t="s">
        <v>405</v>
      </c>
      <c r="L4" s="1527"/>
      <c r="M4" s="1528"/>
      <c r="N4" s="1532" t="s">
        <v>406</v>
      </c>
      <c r="O4" s="1533"/>
      <c r="P4" s="1536" t="s">
        <v>407</v>
      </c>
      <c r="Q4" s="1537"/>
      <c r="R4" s="1538"/>
      <c r="S4" s="1542" t="s">
        <v>408</v>
      </c>
      <c r="T4" s="1537"/>
      <c r="U4" s="1543"/>
      <c r="W4" s="1516" t="s">
        <v>403</v>
      </c>
      <c r="X4" s="1517"/>
      <c r="Y4" s="1517"/>
      <c r="Z4" s="1517"/>
      <c r="AA4" s="1517"/>
      <c r="AB4" s="1517"/>
      <c r="AC4" s="1517"/>
      <c r="AD4" s="1518"/>
      <c r="AE4" s="1522" t="s">
        <v>404</v>
      </c>
      <c r="AF4" s="1523"/>
      <c r="AG4" s="1526" t="s">
        <v>405</v>
      </c>
      <c r="AH4" s="1527"/>
      <c r="AI4" s="1528"/>
      <c r="AJ4" s="1532" t="s">
        <v>406</v>
      </c>
      <c r="AK4" s="1533"/>
      <c r="AL4" s="1536" t="s">
        <v>407</v>
      </c>
      <c r="AM4" s="1537"/>
      <c r="AN4" s="1538"/>
      <c r="AO4" s="1542" t="s">
        <v>408</v>
      </c>
      <c r="AP4" s="1537"/>
      <c r="AQ4" s="1543"/>
    </row>
    <row r="5" spans="1:43" ht="18.75" customHeight="1" x14ac:dyDescent="0.4">
      <c r="A5" s="1519"/>
      <c r="B5" s="1520"/>
      <c r="C5" s="1520"/>
      <c r="D5" s="1520"/>
      <c r="E5" s="1520"/>
      <c r="F5" s="1520"/>
      <c r="G5" s="1520"/>
      <c r="H5" s="1521"/>
      <c r="I5" s="1524"/>
      <c r="J5" s="1525"/>
      <c r="K5" s="1529"/>
      <c r="L5" s="1530"/>
      <c r="M5" s="1531"/>
      <c r="N5" s="1534"/>
      <c r="O5" s="1535"/>
      <c r="P5" s="1539"/>
      <c r="Q5" s="1540"/>
      <c r="R5" s="1541"/>
      <c r="S5" s="1544"/>
      <c r="T5" s="1540"/>
      <c r="U5" s="1545"/>
      <c r="W5" s="1519"/>
      <c r="X5" s="1520"/>
      <c r="Y5" s="1520"/>
      <c r="Z5" s="1520"/>
      <c r="AA5" s="1520"/>
      <c r="AB5" s="1520"/>
      <c r="AC5" s="1520"/>
      <c r="AD5" s="1521"/>
      <c r="AE5" s="1524"/>
      <c r="AF5" s="1525"/>
      <c r="AG5" s="1529"/>
      <c r="AH5" s="1530"/>
      <c r="AI5" s="1531"/>
      <c r="AJ5" s="1534"/>
      <c r="AK5" s="1535"/>
      <c r="AL5" s="1539"/>
      <c r="AM5" s="1540"/>
      <c r="AN5" s="1541"/>
      <c r="AO5" s="1544"/>
      <c r="AP5" s="1540"/>
      <c r="AQ5" s="1545"/>
    </row>
    <row r="6" spans="1:43" ht="18.75" customHeight="1" x14ac:dyDescent="0.4">
      <c r="A6" s="1511" t="s">
        <v>409</v>
      </c>
      <c r="B6" s="1512"/>
      <c r="C6" s="1512"/>
      <c r="D6" s="1512"/>
      <c r="E6" s="1512"/>
      <c r="F6" s="1512"/>
      <c r="G6" s="1512"/>
      <c r="H6" s="1513"/>
      <c r="I6" s="1514"/>
      <c r="J6" s="1515"/>
      <c r="K6" s="982"/>
      <c r="L6" s="982"/>
      <c r="M6" s="982"/>
      <c r="N6" s="1503"/>
      <c r="O6" s="1504"/>
      <c r="P6" s="1503"/>
      <c r="Q6" s="1505"/>
      <c r="R6" s="1504"/>
      <c r="S6" s="1506"/>
      <c r="T6" s="1506"/>
      <c r="U6" s="1507"/>
      <c r="W6" s="1511" t="s">
        <v>409</v>
      </c>
      <c r="X6" s="1512"/>
      <c r="Y6" s="1512"/>
      <c r="Z6" s="1512"/>
      <c r="AA6" s="1512"/>
      <c r="AB6" s="1512"/>
      <c r="AC6" s="1512"/>
      <c r="AD6" s="1513"/>
      <c r="AE6" s="1514"/>
      <c r="AF6" s="1515"/>
      <c r="AG6" s="982"/>
      <c r="AH6" s="982"/>
      <c r="AI6" s="982"/>
      <c r="AJ6" s="1503"/>
      <c r="AK6" s="1504"/>
      <c r="AL6" s="1503"/>
      <c r="AM6" s="1505"/>
      <c r="AN6" s="1504"/>
      <c r="AO6" s="1506"/>
      <c r="AP6" s="1506"/>
      <c r="AQ6" s="1507"/>
    </row>
    <row r="7" spans="1:43" ht="18.75" customHeight="1" x14ac:dyDescent="0.4">
      <c r="A7" s="1508" t="s">
        <v>410</v>
      </c>
      <c r="B7" s="1509"/>
      <c r="C7" s="1509"/>
      <c r="D7" s="1509"/>
      <c r="E7" s="1509"/>
      <c r="F7" s="1509"/>
      <c r="G7" s="1509"/>
      <c r="H7" s="1510"/>
      <c r="I7" s="1501"/>
      <c r="J7" s="1502"/>
      <c r="K7" s="982"/>
      <c r="L7" s="982"/>
      <c r="M7" s="982"/>
      <c r="N7" s="1503"/>
      <c r="O7" s="1504"/>
      <c r="P7" s="1503"/>
      <c r="Q7" s="1505"/>
      <c r="R7" s="1504"/>
      <c r="S7" s="1506"/>
      <c r="T7" s="1506"/>
      <c r="U7" s="1507"/>
      <c r="W7" s="1508" t="s">
        <v>411</v>
      </c>
      <c r="X7" s="1509"/>
      <c r="Y7" s="1509"/>
      <c r="Z7" s="1509"/>
      <c r="AA7" s="1509"/>
      <c r="AB7" s="1509"/>
      <c r="AC7" s="1509"/>
      <c r="AD7" s="1510"/>
      <c r="AE7" s="1501"/>
      <c r="AF7" s="1502"/>
      <c r="AG7" s="982"/>
      <c r="AH7" s="982"/>
      <c r="AI7" s="982"/>
      <c r="AJ7" s="1503"/>
      <c r="AK7" s="1504"/>
      <c r="AL7" s="1503"/>
      <c r="AM7" s="1505"/>
      <c r="AN7" s="1504"/>
      <c r="AO7" s="1506"/>
      <c r="AP7" s="1506"/>
      <c r="AQ7" s="1507"/>
    </row>
    <row r="8" spans="1:43" ht="18.75" customHeight="1" x14ac:dyDescent="0.4">
      <c r="A8" s="1508" t="s">
        <v>412</v>
      </c>
      <c r="B8" s="1509"/>
      <c r="C8" s="1509"/>
      <c r="D8" s="1509"/>
      <c r="E8" s="1509"/>
      <c r="F8" s="1509"/>
      <c r="G8" s="1509"/>
      <c r="H8" s="1510"/>
      <c r="I8" s="1501"/>
      <c r="J8" s="1502"/>
      <c r="K8" s="982"/>
      <c r="L8" s="982"/>
      <c r="M8" s="982"/>
      <c r="N8" s="1503"/>
      <c r="O8" s="1504"/>
      <c r="P8" s="1503"/>
      <c r="Q8" s="1505"/>
      <c r="R8" s="1504"/>
      <c r="S8" s="1506"/>
      <c r="T8" s="1506"/>
      <c r="U8" s="1507"/>
      <c r="W8" s="1508" t="s">
        <v>412</v>
      </c>
      <c r="X8" s="1509"/>
      <c r="Y8" s="1509"/>
      <c r="Z8" s="1509"/>
      <c r="AA8" s="1509"/>
      <c r="AB8" s="1509"/>
      <c r="AC8" s="1509"/>
      <c r="AD8" s="1510"/>
      <c r="AE8" s="1501"/>
      <c r="AF8" s="1502"/>
      <c r="AG8" s="982"/>
      <c r="AH8" s="982"/>
      <c r="AI8" s="982"/>
      <c r="AJ8" s="1503"/>
      <c r="AK8" s="1504"/>
      <c r="AL8" s="1503"/>
      <c r="AM8" s="1505"/>
      <c r="AN8" s="1504"/>
      <c r="AO8" s="1506"/>
      <c r="AP8" s="1506"/>
      <c r="AQ8" s="1507"/>
    </row>
    <row r="9" spans="1:43" ht="18.75" customHeight="1" x14ac:dyDescent="0.4">
      <c r="A9" s="1508" t="s">
        <v>413</v>
      </c>
      <c r="B9" s="1509"/>
      <c r="C9" s="1509"/>
      <c r="D9" s="1509"/>
      <c r="E9" s="1509"/>
      <c r="F9" s="1509"/>
      <c r="G9" s="1509"/>
      <c r="H9" s="1510"/>
      <c r="I9" s="1501"/>
      <c r="J9" s="1502"/>
      <c r="K9" s="982"/>
      <c r="L9" s="982"/>
      <c r="M9" s="982"/>
      <c r="N9" s="1503"/>
      <c r="O9" s="1504"/>
      <c r="P9" s="1503"/>
      <c r="Q9" s="1505"/>
      <c r="R9" s="1504"/>
      <c r="S9" s="1506"/>
      <c r="T9" s="1506"/>
      <c r="U9" s="1507"/>
      <c r="W9" s="1508" t="s">
        <v>413</v>
      </c>
      <c r="X9" s="1509"/>
      <c r="Y9" s="1509"/>
      <c r="Z9" s="1509"/>
      <c r="AA9" s="1509"/>
      <c r="AB9" s="1509"/>
      <c r="AC9" s="1509"/>
      <c r="AD9" s="1510"/>
      <c r="AE9" s="1501"/>
      <c r="AF9" s="1502"/>
      <c r="AG9" s="982"/>
      <c r="AH9" s="982"/>
      <c r="AI9" s="982"/>
      <c r="AJ9" s="1503"/>
      <c r="AK9" s="1504"/>
      <c r="AL9" s="1503"/>
      <c r="AM9" s="1505"/>
      <c r="AN9" s="1504"/>
      <c r="AO9" s="1506"/>
      <c r="AP9" s="1506"/>
      <c r="AQ9" s="1507"/>
    </row>
    <row r="10" spans="1:43" ht="18.75" customHeight="1" x14ac:dyDescent="0.4">
      <c r="A10" s="1508" t="s">
        <v>414</v>
      </c>
      <c r="B10" s="1509"/>
      <c r="C10" s="1509"/>
      <c r="D10" s="1509"/>
      <c r="E10" s="1509"/>
      <c r="F10" s="1509"/>
      <c r="G10" s="1509"/>
      <c r="H10" s="1510"/>
      <c r="I10" s="1501"/>
      <c r="J10" s="1502"/>
      <c r="K10" s="982"/>
      <c r="L10" s="982"/>
      <c r="M10" s="982"/>
      <c r="N10" s="1503"/>
      <c r="O10" s="1504"/>
      <c r="P10" s="1503"/>
      <c r="Q10" s="1505"/>
      <c r="R10" s="1504"/>
      <c r="S10" s="1506"/>
      <c r="T10" s="1506"/>
      <c r="U10" s="1507"/>
      <c r="W10" s="1508" t="s">
        <v>414</v>
      </c>
      <c r="X10" s="1509"/>
      <c r="Y10" s="1509"/>
      <c r="Z10" s="1509"/>
      <c r="AA10" s="1509"/>
      <c r="AB10" s="1509"/>
      <c r="AC10" s="1509"/>
      <c r="AD10" s="1510"/>
      <c r="AE10" s="1501"/>
      <c r="AF10" s="1502"/>
      <c r="AG10" s="982"/>
      <c r="AH10" s="982"/>
      <c r="AI10" s="982"/>
      <c r="AJ10" s="1503"/>
      <c r="AK10" s="1504"/>
      <c r="AL10" s="1503"/>
      <c r="AM10" s="1505"/>
      <c r="AN10" s="1504"/>
      <c r="AO10" s="1506"/>
      <c r="AP10" s="1506"/>
      <c r="AQ10" s="1507"/>
    </row>
    <row r="11" spans="1:43" ht="18.75" customHeight="1" x14ac:dyDescent="0.4">
      <c r="A11" s="1508" t="s">
        <v>415</v>
      </c>
      <c r="B11" s="1509"/>
      <c r="C11" s="1509"/>
      <c r="D11" s="1509"/>
      <c r="E11" s="1509"/>
      <c r="F11" s="1509"/>
      <c r="G11" s="1509"/>
      <c r="H11" s="1510"/>
      <c r="I11" s="1501"/>
      <c r="J11" s="1502"/>
      <c r="K11" s="982"/>
      <c r="L11" s="982"/>
      <c r="M11" s="982"/>
      <c r="N11" s="1503"/>
      <c r="O11" s="1504"/>
      <c r="P11" s="1503"/>
      <c r="Q11" s="1505"/>
      <c r="R11" s="1504"/>
      <c r="S11" s="1506"/>
      <c r="T11" s="1506"/>
      <c r="U11" s="1507"/>
      <c r="W11" s="1508" t="s">
        <v>415</v>
      </c>
      <c r="X11" s="1509"/>
      <c r="Y11" s="1509"/>
      <c r="Z11" s="1509"/>
      <c r="AA11" s="1509"/>
      <c r="AB11" s="1509"/>
      <c r="AC11" s="1509"/>
      <c r="AD11" s="1510"/>
      <c r="AE11" s="1501"/>
      <c r="AF11" s="1502"/>
      <c r="AG11" s="982"/>
      <c r="AH11" s="982"/>
      <c r="AI11" s="982"/>
      <c r="AJ11" s="1503"/>
      <c r="AK11" s="1504"/>
      <c r="AL11" s="1503"/>
      <c r="AM11" s="1505"/>
      <c r="AN11" s="1504"/>
      <c r="AO11" s="1506"/>
      <c r="AP11" s="1506"/>
      <c r="AQ11" s="1507"/>
    </row>
    <row r="12" spans="1:43" ht="18.75" customHeight="1" x14ac:dyDescent="0.4">
      <c r="A12" s="1508" t="s">
        <v>416</v>
      </c>
      <c r="B12" s="1509"/>
      <c r="C12" s="1509"/>
      <c r="D12" s="1509"/>
      <c r="E12" s="1509"/>
      <c r="F12" s="1509"/>
      <c r="G12" s="1509"/>
      <c r="H12" s="1510"/>
      <c r="I12" s="1501"/>
      <c r="J12" s="1502"/>
      <c r="K12" s="982"/>
      <c r="L12" s="982"/>
      <c r="M12" s="982"/>
      <c r="N12" s="1503"/>
      <c r="O12" s="1504"/>
      <c r="P12" s="1503"/>
      <c r="Q12" s="1505"/>
      <c r="R12" s="1504"/>
      <c r="S12" s="1506"/>
      <c r="T12" s="1506"/>
      <c r="U12" s="1507"/>
      <c r="W12" s="1508" t="s">
        <v>416</v>
      </c>
      <c r="X12" s="1509"/>
      <c r="Y12" s="1509"/>
      <c r="Z12" s="1509"/>
      <c r="AA12" s="1509"/>
      <c r="AB12" s="1509"/>
      <c r="AC12" s="1509"/>
      <c r="AD12" s="1510"/>
      <c r="AE12" s="1501"/>
      <c r="AF12" s="1502"/>
      <c r="AG12" s="982"/>
      <c r="AH12" s="982"/>
      <c r="AI12" s="982"/>
      <c r="AJ12" s="1503"/>
      <c r="AK12" s="1504"/>
      <c r="AL12" s="1503"/>
      <c r="AM12" s="1505"/>
      <c r="AN12" s="1504"/>
      <c r="AO12" s="1506"/>
      <c r="AP12" s="1506"/>
      <c r="AQ12" s="1507"/>
    </row>
    <row r="13" spans="1:43" ht="18.75" customHeight="1" x14ac:dyDescent="0.4">
      <c r="A13" s="1508" t="s">
        <v>417</v>
      </c>
      <c r="B13" s="1509"/>
      <c r="C13" s="1509"/>
      <c r="D13" s="1509"/>
      <c r="E13" s="1509"/>
      <c r="F13" s="1509"/>
      <c r="G13" s="1509"/>
      <c r="H13" s="1510"/>
      <c r="I13" s="1501"/>
      <c r="J13" s="1502"/>
      <c r="K13" s="982"/>
      <c r="L13" s="982"/>
      <c r="M13" s="982"/>
      <c r="N13" s="1503"/>
      <c r="O13" s="1504"/>
      <c r="P13" s="1503"/>
      <c r="Q13" s="1505"/>
      <c r="R13" s="1504"/>
      <c r="S13" s="1506"/>
      <c r="T13" s="1506"/>
      <c r="U13" s="1507"/>
      <c r="W13" s="1508" t="s">
        <v>418</v>
      </c>
      <c r="X13" s="1509"/>
      <c r="Y13" s="1509"/>
      <c r="Z13" s="1509"/>
      <c r="AA13" s="1509"/>
      <c r="AB13" s="1509"/>
      <c r="AC13" s="1509"/>
      <c r="AD13" s="1510"/>
      <c r="AE13" s="1501"/>
      <c r="AF13" s="1502"/>
      <c r="AG13" s="982"/>
      <c r="AH13" s="982"/>
      <c r="AI13" s="982"/>
      <c r="AJ13" s="1503"/>
      <c r="AK13" s="1504"/>
      <c r="AL13" s="1503"/>
      <c r="AM13" s="1505"/>
      <c r="AN13" s="1504"/>
      <c r="AO13" s="1506"/>
      <c r="AP13" s="1506"/>
      <c r="AQ13" s="1507"/>
    </row>
    <row r="14" spans="1:43" ht="18.75" customHeight="1" x14ac:dyDescent="0.4">
      <c r="A14" s="1508" t="s">
        <v>419</v>
      </c>
      <c r="B14" s="1509"/>
      <c r="C14" s="1509"/>
      <c r="D14" s="1509"/>
      <c r="E14" s="1509"/>
      <c r="F14" s="1509"/>
      <c r="G14" s="1509"/>
      <c r="H14" s="1510"/>
      <c r="I14" s="1501"/>
      <c r="J14" s="1502"/>
      <c r="K14" s="982"/>
      <c r="L14" s="982"/>
      <c r="M14" s="982"/>
      <c r="N14" s="1503"/>
      <c r="O14" s="1504"/>
      <c r="P14" s="1503"/>
      <c r="Q14" s="1505"/>
      <c r="R14" s="1504"/>
      <c r="S14" s="1506"/>
      <c r="T14" s="1506"/>
      <c r="U14" s="1507"/>
      <c r="W14" s="1508" t="s">
        <v>420</v>
      </c>
      <c r="X14" s="1509"/>
      <c r="Y14" s="1509"/>
      <c r="Z14" s="1509"/>
      <c r="AA14" s="1509"/>
      <c r="AB14" s="1509"/>
      <c r="AC14" s="1509"/>
      <c r="AD14" s="1510"/>
      <c r="AE14" s="1501"/>
      <c r="AF14" s="1502"/>
      <c r="AG14" s="982"/>
      <c r="AH14" s="982"/>
      <c r="AI14" s="982"/>
      <c r="AJ14" s="1503"/>
      <c r="AK14" s="1504"/>
      <c r="AL14" s="1503"/>
      <c r="AM14" s="1505"/>
      <c r="AN14" s="1504"/>
      <c r="AO14" s="1506"/>
      <c r="AP14" s="1506"/>
      <c r="AQ14" s="1507"/>
    </row>
    <row r="15" spans="1:43" ht="18.75" customHeight="1" x14ac:dyDescent="0.4">
      <c r="A15" s="1508" t="s">
        <v>421</v>
      </c>
      <c r="B15" s="1509"/>
      <c r="C15" s="1509"/>
      <c r="D15" s="1509"/>
      <c r="E15" s="1509"/>
      <c r="F15" s="1509"/>
      <c r="G15" s="1509"/>
      <c r="H15" s="1510"/>
      <c r="I15" s="1501"/>
      <c r="J15" s="1502"/>
      <c r="K15" s="982"/>
      <c r="L15" s="982"/>
      <c r="M15" s="982"/>
      <c r="N15" s="1503"/>
      <c r="O15" s="1504"/>
      <c r="P15" s="1503"/>
      <c r="Q15" s="1505"/>
      <c r="R15" s="1504"/>
      <c r="S15" s="1506"/>
      <c r="T15" s="1506"/>
      <c r="U15" s="1507"/>
      <c r="W15" s="1508" t="s">
        <v>422</v>
      </c>
      <c r="X15" s="1509"/>
      <c r="Y15" s="1509"/>
      <c r="Z15" s="1509"/>
      <c r="AA15" s="1509"/>
      <c r="AB15" s="1509"/>
      <c r="AC15" s="1509"/>
      <c r="AD15" s="1510"/>
      <c r="AE15" s="1501"/>
      <c r="AF15" s="1502"/>
      <c r="AG15" s="982"/>
      <c r="AH15" s="982"/>
      <c r="AI15" s="982"/>
      <c r="AJ15" s="1503"/>
      <c r="AK15" s="1504"/>
      <c r="AL15" s="1503"/>
      <c r="AM15" s="1505"/>
      <c r="AN15" s="1504"/>
      <c r="AO15" s="1506"/>
      <c r="AP15" s="1506"/>
      <c r="AQ15" s="1507"/>
    </row>
    <row r="16" spans="1:43" ht="18.75" customHeight="1" x14ac:dyDescent="0.4">
      <c r="A16" s="1498" t="s">
        <v>423</v>
      </c>
      <c r="B16" s="1499"/>
      <c r="C16" s="1499"/>
      <c r="D16" s="1499"/>
      <c r="E16" s="1499"/>
      <c r="F16" s="1499"/>
      <c r="G16" s="1499"/>
      <c r="H16" s="1500"/>
      <c r="I16" s="1501"/>
      <c r="J16" s="1502"/>
      <c r="K16" s="982"/>
      <c r="L16" s="982"/>
      <c r="M16" s="982"/>
      <c r="N16" s="1503"/>
      <c r="O16" s="1504"/>
      <c r="P16" s="1503"/>
      <c r="Q16" s="1505"/>
      <c r="R16" s="1504"/>
      <c r="S16" s="1506"/>
      <c r="T16" s="1506"/>
      <c r="U16" s="1507"/>
      <c r="W16" s="1498" t="s">
        <v>424</v>
      </c>
      <c r="X16" s="1499"/>
      <c r="Y16" s="1499"/>
      <c r="Z16" s="1499"/>
      <c r="AA16" s="1499"/>
      <c r="AB16" s="1499"/>
      <c r="AC16" s="1499"/>
      <c r="AD16" s="1500"/>
      <c r="AE16" s="1501"/>
      <c r="AF16" s="1502"/>
      <c r="AG16" s="982"/>
      <c r="AH16" s="982"/>
      <c r="AI16" s="982"/>
      <c r="AJ16" s="1503"/>
      <c r="AK16" s="1504"/>
      <c r="AL16" s="1503"/>
      <c r="AM16" s="1505"/>
      <c r="AN16" s="1504"/>
      <c r="AO16" s="1506"/>
      <c r="AP16" s="1506"/>
      <c r="AQ16" s="1507"/>
    </row>
    <row r="17" spans="1:43" ht="18.75" customHeight="1" x14ac:dyDescent="0.4">
      <c r="A17" s="1508" t="s">
        <v>425</v>
      </c>
      <c r="B17" s="1509"/>
      <c r="C17" s="1509"/>
      <c r="D17" s="1509"/>
      <c r="E17" s="1509"/>
      <c r="F17" s="1509"/>
      <c r="G17" s="1509"/>
      <c r="H17" s="1510"/>
      <c r="I17" s="1501"/>
      <c r="J17" s="1502"/>
      <c r="K17" s="982"/>
      <c r="L17" s="982"/>
      <c r="M17" s="982"/>
      <c r="N17" s="1503"/>
      <c r="O17" s="1504"/>
      <c r="P17" s="1503"/>
      <c r="Q17" s="1505"/>
      <c r="R17" s="1504"/>
      <c r="S17" s="1506"/>
      <c r="T17" s="1506"/>
      <c r="U17" s="1507"/>
      <c r="W17" s="1508" t="s">
        <v>426</v>
      </c>
      <c r="X17" s="1509"/>
      <c r="Y17" s="1509"/>
      <c r="Z17" s="1509"/>
      <c r="AA17" s="1509"/>
      <c r="AB17" s="1509"/>
      <c r="AC17" s="1509"/>
      <c r="AD17" s="1510"/>
      <c r="AE17" s="1501"/>
      <c r="AF17" s="1502"/>
      <c r="AG17" s="982"/>
      <c r="AH17" s="982"/>
      <c r="AI17" s="982"/>
      <c r="AJ17" s="1503"/>
      <c r="AK17" s="1504"/>
      <c r="AL17" s="1503"/>
      <c r="AM17" s="1505"/>
      <c r="AN17" s="1504"/>
      <c r="AO17" s="1506"/>
      <c r="AP17" s="1506"/>
      <c r="AQ17" s="1507"/>
    </row>
    <row r="18" spans="1:43" ht="18.75" customHeight="1" x14ac:dyDescent="0.4">
      <c r="A18" s="1498" t="s">
        <v>427</v>
      </c>
      <c r="B18" s="1499"/>
      <c r="C18" s="1499"/>
      <c r="D18" s="1499"/>
      <c r="E18" s="1499"/>
      <c r="F18" s="1499"/>
      <c r="G18" s="1499"/>
      <c r="H18" s="1500"/>
      <c r="I18" s="1501"/>
      <c r="J18" s="1502"/>
      <c r="K18" s="982"/>
      <c r="L18" s="982"/>
      <c r="M18" s="982"/>
      <c r="N18" s="1503"/>
      <c r="O18" s="1504"/>
      <c r="P18" s="1503"/>
      <c r="Q18" s="1505"/>
      <c r="R18" s="1504"/>
      <c r="S18" s="1506"/>
      <c r="T18" s="1506"/>
      <c r="U18" s="1507"/>
      <c r="W18" s="1498" t="s">
        <v>428</v>
      </c>
      <c r="X18" s="1499"/>
      <c r="Y18" s="1499"/>
      <c r="Z18" s="1499"/>
      <c r="AA18" s="1499"/>
      <c r="AB18" s="1499"/>
      <c r="AC18" s="1499"/>
      <c r="AD18" s="1500"/>
      <c r="AE18" s="1501"/>
      <c r="AF18" s="1502"/>
      <c r="AG18" s="982"/>
      <c r="AH18" s="982"/>
      <c r="AI18" s="982"/>
      <c r="AJ18" s="1503"/>
      <c r="AK18" s="1504"/>
      <c r="AL18" s="1503"/>
      <c r="AM18" s="1505"/>
      <c r="AN18" s="1504"/>
      <c r="AO18" s="1506"/>
      <c r="AP18" s="1506"/>
      <c r="AQ18" s="1507"/>
    </row>
    <row r="19" spans="1:43" ht="18.75" customHeight="1" thickBot="1" x14ac:dyDescent="0.45">
      <c r="A19" s="1488" t="s">
        <v>429</v>
      </c>
      <c r="B19" s="1489"/>
      <c r="C19" s="1489"/>
      <c r="D19" s="1489"/>
      <c r="E19" s="1489"/>
      <c r="F19" s="1489"/>
      <c r="G19" s="1489"/>
      <c r="H19" s="1490"/>
      <c r="I19" s="1491"/>
      <c r="J19" s="1492"/>
      <c r="K19" s="1454"/>
      <c r="L19" s="1454"/>
      <c r="M19" s="1454"/>
      <c r="N19" s="1493"/>
      <c r="O19" s="1494"/>
      <c r="P19" s="1493"/>
      <c r="Q19" s="1495"/>
      <c r="R19" s="1494"/>
      <c r="S19" s="1496"/>
      <c r="T19" s="1496"/>
      <c r="U19" s="1497"/>
      <c r="W19" s="1488" t="s">
        <v>430</v>
      </c>
      <c r="X19" s="1489"/>
      <c r="Y19" s="1489"/>
      <c r="Z19" s="1489"/>
      <c r="AA19" s="1489"/>
      <c r="AB19" s="1489"/>
      <c r="AC19" s="1489"/>
      <c r="AD19" s="1490"/>
      <c r="AE19" s="1491"/>
      <c r="AF19" s="1492"/>
      <c r="AG19" s="1454"/>
      <c r="AH19" s="1454"/>
      <c r="AI19" s="1454"/>
      <c r="AJ19" s="1493"/>
      <c r="AK19" s="1494"/>
      <c r="AL19" s="1493"/>
      <c r="AM19" s="1495"/>
      <c r="AN19" s="1494"/>
      <c r="AO19" s="1496"/>
      <c r="AP19" s="1496"/>
      <c r="AQ19" s="1497"/>
    </row>
    <row r="20" spans="1:43" ht="18.75" customHeight="1" x14ac:dyDescent="0.4">
      <c r="A20" s="283"/>
      <c r="N20" s="283"/>
      <c r="O20" s="283"/>
      <c r="P20" s="283"/>
      <c r="Q20" s="283"/>
      <c r="R20" s="283"/>
      <c r="S20" s="283"/>
      <c r="T20" s="283"/>
      <c r="U20" s="283"/>
    </row>
    <row r="21" spans="1:43" ht="18.75" customHeight="1" thickBot="1" x14ac:dyDescent="0.45">
      <c r="A21" s="133" t="s">
        <v>431</v>
      </c>
      <c r="W21" s="133" t="s">
        <v>432</v>
      </c>
    </row>
    <row r="22" spans="1:43" ht="18.75" customHeight="1" x14ac:dyDescent="0.4">
      <c r="A22" s="1516" t="s">
        <v>403</v>
      </c>
      <c r="B22" s="1517"/>
      <c r="C22" s="1517"/>
      <c r="D22" s="1517"/>
      <c r="E22" s="1517"/>
      <c r="F22" s="1517"/>
      <c r="G22" s="1517"/>
      <c r="H22" s="1518"/>
      <c r="I22" s="1522" t="s">
        <v>404</v>
      </c>
      <c r="J22" s="1523"/>
      <c r="K22" s="1526" t="s">
        <v>405</v>
      </c>
      <c r="L22" s="1527"/>
      <c r="M22" s="1528"/>
      <c r="N22" s="1532" t="s">
        <v>406</v>
      </c>
      <c r="O22" s="1533"/>
      <c r="P22" s="1536" t="s">
        <v>407</v>
      </c>
      <c r="Q22" s="1537"/>
      <c r="R22" s="1538"/>
      <c r="S22" s="1542" t="s">
        <v>408</v>
      </c>
      <c r="T22" s="1537"/>
      <c r="U22" s="1543"/>
      <c r="W22" s="1516" t="s">
        <v>403</v>
      </c>
      <c r="X22" s="1517"/>
      <c r="Y22" s="1517"/>
      <c r="Z22" s="1517"/>
      <c r="AA22" s="1517"/>
      <c r="AB22" s="1517"/>
      <c r="AC22" s="1517"/>
      <c r="AD22" s="1518"/>
      <c r="AE22" s="1522" t="s">
        <v>404</v>
      </c>
      <c r="AF22" s="1523"/>
      <c r="AG22" s="1526" t="s">
        <v>405</v>
      </c>
      <c r="AH22" s="1527"/>
      <c r="AI22" s="1528"/>
      <c r="AJ22" s="1532" t="s">
        <v>406</v>
      </c>
      <c r="AK22" s="1533"/>
      <c r="AL22" s="1536" t="s">
        <v>407</v>
      </c>
      <c r="AM22" s="1537"/>
      <c r="AN22" s="1538"/>
      <c r="AO22" s="1542" t="s">
        <v>408</v>
      </c>
      <c r="AP22" s="1537"/>
      <c r="AQ22" s="1543"/>
    </row>
    <row r="23" spans="1:43" ht="18.75" customHeight="1" x14ac:dyDescent="0.4">
      <c r="A23" s="1519"/>
      <c r="B23" s="1520"/>
      <c r="C23" s="1520"/>
      <c r="D23" s="1520"/>
      <c r="E23" s="1520"/>
      <c r="F23" s="1520"/>
      <c r="G23" s="1520"/>
      <c r="H23" s="1521"/>
      <c r="I23" s="1524"/>
      <c r="J23" s="1525"/>
      <c r="K23" s="1529"/>
      <c r="L23" s="1530"/>
      <c r="M23" s="1531"/>
      <c r="N23" s="1534"/>
      <c r="O23" s="1535"/>
      <c r="P23" s="1539"/>
      <c r="Q23" s="1540"/>
      <c r="R23" s="1541"/>
      <c r="S23" s="1544"/>
      <c r="T23" s="1540"/>
      <c r="U23" s="1545"/>
      <c r="W23" s="1519"/>
      <c r="X23" s="1520"/>
      <c r="Y23" s="1520"/>
      <c r="Z23" s="1520"/>
      <c r="AA23" s="1520"/>
      <c r="AB23" s="1520"/>
      <c r="AC23" s="1520"/>
      <c r="AD23" s="1521"/>
      <c r="AE23" s="1524"/>
      <c r="AF23" s="1525"/>
      <c r="AG23" s="1529"/>
      <c r="AH23" s="1530"/>
      <c r="AI23" s="1531"/>
      <c r="AJ23" s="1534"/>
      <c r="AK23" s="1535"/>
      <c r="AL23" s="1539"/>
      <c r="AM23" s="1540"/>
      <c r="AN23" s="1541"/>
      <c r="AO23" s="1544"/>
      <c r="AP23" s="1540"/>
      <c r="AQ23" s="1545"/>
    </row>
    <row r="24" spans="1:43" ht="18.75" customHeight="1" x14ac:dyDescent="0.4">
      <c r="A24" s="1511" t="s">
        <v>409</v>
      </c>
      <c r="B24" s="1512"/>
      <c r="C24" s="1512"/>
      <c r="D24" s="1512"/>
      <c r="E24" s="1512"/>
      <c r="F24" s="1512"/>
      <c r="G24" s="1512"/>
      <c r="H24" s="1513"/>
      <c r="I24" s="1514"/>
      <c r="J24" s="1515"/>
      <c r="K24" s="982"/>
      <c r="L24" s="982"/>
      <c r="M24" s="982"/>
      <c r="N24" s="1503"/>
      <c r="O24" s="1504"/>
      <c r="P24" s="1503"/>
      <c r="Q24" s="1505"/>
      <c r="R24" s="1504"/>
      <c r="S24" s="1506"/>
      <c r="T24" s="1506"/>
      <c r="U24" s="1507"/>
      <c r="W24" s="1511" t="s">
        <v>409</v>
      </c>
      <c r="X24" s="1512"/>
      <c r="Y24" s="1512"/>
      <c r="Z24" s="1512"/>
      <c r="AA24" s="1512"/>
      <c r="AB24" s="1512"/>
      <c r="AC24" s="1512"/>
      <c r="AD24" s="1513"/>
      <c r="AE24" s="1514"/>
      <c r="AF24" s="1515"/>
      <c r="AG24" s="982"/>
      <c r="AH24" s="982"/>
      <c r="AI24" s="982"/>
      <c r="AJ24" s="1503"/>
      <c r="AK24" s="1504"/>
      <c r="AL24" s="1503"/>
      <c r="AM24" s="1505"/>
      <c r="AN24" s="1504"/>
      <c r="AO24" s="1506"/>
      <c r="AP24" s="1506"/>
      <c r="AQ24" s="1507"/>
    </row>
    <row r="25" spans="1:43" ht="18.75" customHeight="1" x14ac:dyDescent="0.4">
      <c r="A25" s="1508" t="s">
        <v>411</v>
      </c>
      <c r="B25" s="1509"/>
      <c r="C25" s="1509"/>
      <c r="D25" s="1509"/>
      <c r="E25" s="1509"/>
      <c r="F25" s="1509"/>
      <c r="G25" s="1509"/>
      <c r="H25" s="1510"/>
      <c r="I25" s="1501"/>
      <c r="J25" s="1502"/>
      <c r="K25" s="982"/>
      <c r="L25" s="982"/>
      <c r="M25" s="982"/>
      <c r="N25" s="1503"/>
      <c r="O25" s="1504"/>
      <c r="P25" s="1503"/>
      <c r="Q25" s="1505"/>
      <c r="R25" s="1504"/>
      <c r="S25" s="1506"/>
      <c r="T25" s="1506"/>
      <c r="U25" s="1507"/>
      <c r="W25" s="1508" t="s">
        <v>411</v>
      </c>
      <c r="X25" s="1509"/>
      <c r="Y25" s="1509"/>
      <c r="Z25" s="1509"/>
      <c r="AA25" s="1509"/>
      <c r="AB25" s="1509"/>
      <c r="AC25" s="1509"/>
      <c r="AD25" s="1510"/>
      <c r="AE25" s="1501"/>
      <c r="AF25" s="1502"/>
      <c r="AG25" s="982"/>
      <c r="AH25" s="982"/>
      <c r="AI25" s="982"/>
      <c r="AJ25" s="1503"/>
      <c r="AK25" s="1504"/>
      <c r="AL25" s="1503"/>
      <c r="AM25" s="1505"/>
      <c r="AN25" s="1504"/>
      <c r="AO25" s="1506"/>
      <c r="AP25" s="1506"/>
      <c r="AQ25" s="1507"/>
    </row>
    <row r="26" spans="1:43" ht="18.75" customHeight="1" x14ac:dyDescent="0.4">
      <c r="A26" s="1508" t="s">
        <v>412</v>
      </c>
      <c r="B26" s="1509"/>
      <c r="C26" s="1509"/>
      <c r="D26" s="1509"/>
      <c r="E26" s="1509"/>
      <c r="F26" s="1509"/>
      <c r="G26" s="1509"/>
      <c r="H26" s="1510"/>
      <c r="I26" s="1501"/>
      <c r="J26" s="1502"/>
      <c r="K26" s="982"/>
      <c r="L26" s="982"/>
      <c r="M26" s="982"/>
      <c r="N26" s="1503"/>
      <c r="O26" s="1504"/>
      <c r="P26" s="1503"/>
      <c r="Q26" s="1505"/>
      <c r="R26" s="1504"/>
      <c r="S26" s="1506"/>
      <c r="T26" s="1506"/>
      <c r="U26" s="1507"/>
      <c r="W26" s="1508" t="s">
        <v>412</v>
      </c>
      <c r="X26" s="1509"/>
      <c r="Y26" s="1509"/>
      <c r="Z26" s="1509"/>
      <c r="AA26" s="1509"/>
      <c r="AB26" s="1509"/>
      <c r="AC26" s="1509"/>
      <c r="AD26" s="1510"/>
      <c r="AE26" s="1501"/>
      <c r="AF26" s="1502"/>
      <c r="AG26" s="982"/>
      <c r="AH26" s="982"/>
      <c r="AI26" s="982"/>
      <c r="AJ26" s="1503"/>
      <c r="AK26" s="1504"/>
      <c r="AL26" s="1503"/>
      <c r="AM26" s="1505"/>
      <c r="AN26" s="1504"/>
      <c r="AO26" s="1506"/>
      <c r="AP26" s="1506"/>
      <c r="AQ26" s="1507"/>
    </row>
    <row r="27" spans="1:43" ht="18.75" customHeight="1" x14ac:dyDescent="0.4">
      <c r="A27" s="1508" t="s">
        <v>413</v>
      </c>
      <c r="B27" s="1509"/>
      <c r="C27" s="1509"/>
      <c r="D27" s="1509"/>
      <c r="E27" s="1509"/>
      <c r="F27" s="1509"/>
      <c r="G27" s="1509"/>
      <c r="H27" s="1510"/>
      <c r="I27" s="1501"/>
      <c r="J27" s="1502"/>
      <c r="K27" s="982"/>
      <c r="L27" s="982"/>
      <c r="M27" s="982"/>
      <c r="N27" s="1503"/>
      <c r="O27" s="1504"/>
      <c r="P27" s="1503"/>
      <c r="Q27" s="1505"/>
      <c r="R27" s="1504"/>
      <c r="S27" s="1506"/>
      <c r="T27" s="1506"/>
      <c r="U27" s="1507"/>
      <c r="W27" s="1508" t="s">
        <v>413</v>
      </c>
      <c r="X27" s="1509"/>
      <c r="Y27" s="1509"/>
      <c r="Z27" s="1509"/>
      <c r="AA27" s="1509"/>
      <c r="AB27" s="1509"/>
      <c r="AC27" s="1509"/>
      <c r="AD27" s="1510"/>
      <c r="AE27" s="1501"/>
      <c r="AF27" s="1502"/>
      <c r="AG27" s="982"/>
      <c r="AH27" s="982"/>
      <c r="AI27" s="982"/>
      <c r="AJ27" s="1503"/>
      <c r="AK27" s="1504"/>
      <c r="AL27" s="1503"/>
      <c r="AM27" s="1505"/>
      <c r="AN27" s="1504"/>
      <c r="AO27" s="1506"/>
      <c r="AP27" s="1506"/>
      <c r="AQ27" s="1507"/>
    </row>
    <row r="28" spans="1:43" ht="18.75" customHeight="1" x14ac:dyDescent="0.4">
      <c r="A28" s="1508" t="s">
        <v>414</v>
      </c>
      <c r="B28" s="1509"/>
      <c r="C28" s="1509"/>
      <c r="D28" s="1509"/>
      <c r="E28" s="1509"/>
      <c r="F28" s="1509"/>
      <c r="G28" s="1509"/>
      <c r="H28" s="1510"/>
      <c r="I28" s="1501"/>
      <c r="J28" s="1502"/>
      <c r="K28" s="982"/>
      <c r="L28" s="982"/>
      <c r="M28" s="982"/>
      <c r="N28" s="1503"/>
      <c r="O28" s="1504"/>
      <c r="P28" s="1503"/>
      <c r="Q28" s="1505"/>
      <c r="R28" s="1504"/>
      <c r="S28" s="1506"/>
      <c r="T28" s="1506"/>
      <c r="U28" s="1507"/>
      <c r="W28" s="1508" t="s">
        <v>414</v>
      </c>
      <c r="X28" s="1509"/>
      <c r="Y28" s="1509"/>
      <c r="Z28" s="1509"/>
      <c r="AA28" s="1509"/>
      <c r="AB28" s="1509"/>
      <c r="AC28" s="1509"/>
      <c r="AD28" s="1510"/>
      <c r="AE28" s="1501"/>
      <c r="AF28" s="1502"/>
      <c r="AG28" s="982"/>
      <c r="AH28" s="982"/>
      <c r="AI28" s="982"/>
      <c r="AJ28" s="1503"/>
      <c r="AK28" s="1504"/>
      <c r="AL28" s="1503"/>
      <c r="AM28" s="1505"/>
      <c r="AN28" s="1504"/>
      <c r="AO28" s="1506"/>
      <c r="AP28" s="1506"/>
      <c r="AQ28" s="1507"/>
    </row>
    <row r="29" spans="1:43" ht="18.75" customHeight="1" x14ac:dyDescent="0.4">
      <c r="A29" s="1508" t="s">
        <v>415</v>
      </c>
      <c r="B29" s="1509"/>
      <c r="C29" s="1509"/>
      <c r="D29" s="1509"/>
      <c r="E29" s="1509"/>
      <c r="F29" s="1509"/>
      <c r="G29" s="1509"/>
      <c r="H29" s="1510"/>
      <c r="I29" s="1501"/>
      <c r="J29" s="1502"/>
      <c r="K29" s="982"/>
      <c r="L29" s="982"/>
      <c r="M29" s="982"/>
      <c r="N29" s="1503"/>
      <c r="O29" s="1504"/>
      <c r="P29" s="1503"/>
      <c r="Q29" s="1505"/>
      <c r="R29" s="1504"/>
      <c r="S29" s="1506"/>
      <c r="T29" s="1506"/>
      <c r="U29" s="1507"/>
      <c r="W29" s="1508" t="s">
        <v>415</v>
      </c>
      <c r="X29" s="1509"/>
      <c r="Y29" s="1509"/>
      <c r="Z29" s="1509"/>
      <c r="AA29" s="1509"/>
      <c r="AB29" s="1509"/>
      <c r="AC29" s="1509"/>
      <c r="AD29" s="1510"/>
      <c r="AE29" s="1501"/>
      <c r="AF29" s="1502"/>
      <c r="AG29" s="982"/>
      <c r="AH29" s="982"/>
      <c r="AI29" s="982"/>
      <c r="AJ29" s="1503"/>
      <c r="AK29" s="1504"/>
      <c r="AL29" s="1503"/>
      <c r="AM29" s="1505"/>
      <c r="AN29" s="1504"/>
      <c r="AO29" s="1506"/>
      <c r="AP29" s="1506"/>
      <c r="AQ29" s="1507"/>
    </row>
    <row r="30" spans="1:43" ht="18.75" customHeight="1" x14ac:dyDescent="0.4">
      <c r="A30" s="1508" t="s">
        <v>416</v>
      </c>
      <c r="B30" s="1509"/>
      <c r="C30" s="1509"/>
      <c r="D30" s="1509"/>
      <c r="E30" s="1509"/>
      <c r="F30" s="1509"/>
      <c r="G30" s="1509"/>
      <c r="H30" s="1510"/>
      <c r="I30" s="1501"/>
      <c r="J30" s="1502"/>
      <c r="K30" s="982"/>
      <c r="L30" s="982"/>
      <c r="M30" s="982"/>
      <c r="N30" s="1503"/>
      <c r="O30" s="1504"/>
      <c r="P30" s="1503"/>
      <c r="Q30" s="1505"/>
      <c r="R30" s="1504"/>
      <c r="S30" s="1506"/>
      <c r="T30" s="1506"/>
      <c r="U30" s="1507"/>
      <c r="W30" s="1508" t="s">
        <v>416</v>
      </c>
      <c r="X30" s="1509"/>
      <c r="Y30" s="1509"/>
      <c r="Z30" s="1509"/>
      <c r="AA30" s="1509"/>
      <c r="AB30" s="1509"/>
      <c r="AC30" s="1509"/>
      <c r="AD30" s="1510"/>
      <c r="AE30" s="1501"/>
      <c r="AF30" s="1502"/>
      <c r="AG30" s="982"/>
      <c r="AH30" s="982"/>
      <c r="AI30" s="982"/>
      <c r="AJ30" s="1503"/>
      <c r="AK30" s="1504"/>
      <c r="AL30" s="1503"/>
      <c r="AM30" s="1505"/>
      <c r="AN30" s="1504"/>
      <c r="AO30" s="1506"/>
      <c r="AP30" s="1506"/>
      <c r="AQ30" s="1507"/>
    </row>
    <row r="31" spans="1:43" ht="18.75" customHeight="1" x14ac:dyDescent="0.4">
      <c r="A31" s="1508" t="s">
        <v>417</v>
      </c>
      <c r="B31" s="1509"/>
      <c r="C31" s="1509"/>
      <c r="D31" s="1509"/>
      <c r="E31" s="1509"/>
      <c r="F31" s="1509"/>
      <c r="G31" s="1509"/>
      <c r="H31" s="1510"/>
      <c r="I31" s="1501"/>
      <c r="J31" s="1502"/>
      <c r="K31" s="982"/>
      <c r="L31" s="982"/>
      <c r="M31" s="982"/>
      <c r="N31" s="1503"/>
      <c r="O31" s="1504"/>
      <c r="P31" s="1503"/>
      <c r="Q31" s="1505"/>
      <c r="R31" s="1504"/>
      <c r="S31" s="1506"/>
      <c r="T31" s="1506"/>
      <c r="U31" s="1507"/>
      <c r="W31" s="1508" t="s">
        <v>418</v>
      </c>
      <c r="X31" s="1509"/>
      <c r="Y31" s="1509"/>
      <c r="Z31" s="1509"/>
      <c r="AA31" s="1509"/>
      <c r="AB31" s="1509"/>
      <c r="AC31" s="1509"/>
      <c r="AD31" s="1510"/>
      <c r="AE31" s="1501"/>
      <c r="AF31" s="1502"/>
      <c r="AG31" s="982"/>
      <c r="AH31" s="982"/>
      <c r="AI31" s="982"/>
      <c r="AJ31" s="1503"/>
      <c r="AK31" s="1504"/>
      <c r="AL31" s="1503"/>
      <c r="AM31" s="1505"/>
      <c r="AN31" s="1504"/>
      <c r="AO31" s="1506"/>
      <c r="AP31" s="1506"/>
      <c r="AQ31" s="1507"/>
    </row>
    <row r="32" spans="1:43" ht="18.75" customHeight="1" x14ac:dyDescent="0.4">
      <c r="A32" s="1508" t="s">
        <v>419</v>
      </c>
      <c r="B32" s="1509"/>
      <c r="C32" s="1509"/>
      <c r="D32" s="1509"/>
      <c r="E32" s="1509"/>
      <c r="F32" s="1509"/>
      <c r="G32" s="1509"/>
      <c r="H32" s="1510"/>
      <c r="I32" s="1501"/>
      <c r="J32" s="1502"/>
      <c r="K32" s="982"/>
      <c r="L32" s="982"/>
      <c r="M32" s="982"/>
      <c r="N32" s="1503"/>
      <c r="O32" s="1504"/>
      <c r="P32" s="1503"/>
      <c r="Q32" s="1505"/>
      <c r="R32" s="1504"/>
      <c r="S32" s="1506"/>
      <c r="T32" s="1506"/>
      <c r="U32" s="1507"/>
      <c r="W32" s="1508" t="s">
        <v>420</v>
      </c>
      <c r="X32" s="1509"/>
      <c r="Y32" s="1509"/>
      <c r="Z32" s="1509"/>
      <c r="AA32" s="1509"/>
      <c r="AB32" s="1509"/>
      <c r="AC32" s="1509"/>
      <c r="AD32" s="1510"/>
      <c r="AE32" s="1501"/>
      <c r="AF32" s="1502"/>
      <c r="AG32" s="982"/>
      <c r="AH32" s="982"/>
      <c r="AI32" s="982"/>
      <c r="AJ32" s="1503"/>
      <c r="AK32" s="1504"/>
      <c r="AL32" s="1503"/>
      <c r="AM32" s="1505"/>
      <c r="AN32" s="1504"/>
      <c r="AO32" s="1506"/>
      <c r="AP32" s="1506"/>
      <c r="AQ32" s="1507"/>
    </row>
    <row r="33" spans="1:45" ht="18.75" customHeight="1" x14ac:dyDescent="0.4">
      <c r="A33" s="1508" t="s">
        <v>421</v>
      </c>
      <c r="B33" s="1509"/>
      <c r="C33" s="1509"/>
      <c r="D33" s="1509"/>
      <c r="E33" s="1509"/>
      <c r="F33" s="1509"/>
      <c r="G33" s="1509"/>
      <c r="H33" s="1510"/>
      <c r="I33" s="1501"/>
      <c r="J33" s="1502"/>
      <c r="K33" s="982"/>
      <c r="L33" s="982"/>
      <c r="M33" s="982"/>
      <c r="N33" s="1503"/>
      <c r="O33" s="1504"/>
      <c r="P33" s="1503"/>
      <c r="Q33" s="1505"/>
      <c r="R33" s="1504"/>
      <c r="S33" s="1506"/>
      <c r="T33" s="1506"/>
      <c r="U33" s="1507"/>
      <c r="W33" s="1508" t="s">
        <v>422</v>
      </c>
      <c r="X33" s="1509"/>
      <c r="Y33" s="1509"/>
      <c r="Z33" s="1509"/>
      <c r="AA33" s="1509"/>
      <c r="AB33" s="1509"/>
      <c r="AC33" s="1509"/>
      <c r="AD33" s="1510"/>
      <c r="AE33" s="1501"/>
      <c r="AF33" s="1502"/>
      <c r="AG33" s="982"/>
      <c r="AH33" s="982"/>
      <c r="AI33" s="982"/>
      <c r="AJ33" s="1503"/>
      <c r="AK33" s="1504"/>
      <c r="AL33" s="1503"/>
      <c r="AM33" s="1505"/>
      <c r="AN33" s="1504"/>
      <c r="AO33" s="1506"/>
      <c r="AP33" s="1506"/>
      <c r="AQ33" s="1507"/>
    </row>
    <row r="34" spans="1:45" ht="18.75" customHeight="1" x14ac:dyDescent="0.4">
      <c r="A34" s="1498" t="s">
        <v>423</v>
      </c>
      <c r="B34" s="1499"/>
      <c r="C34" s="1499"/>
      <c r="D34" s="1499"/>
      <c r="E34" s="1499"/>
      <c r="F34" s="1499"/>
      <c r="G34" s="1499"/>
      <c r="H34" s="1500"/>
      <c r="I34" s="1501"/>
      <c r="J34" s="1502"/>
      <c r="K34" s="982"/>
      <c r="L34" s="982"/>
      <c r="M34" s="982"/>
      <c r="N34" s="1503"/>
      <c r="O34" s="1504"/>
      <c r="P34" s="1503"/>
      <c r="Q34" s="1505"/>
      <c r="R34" s="1504"/>
      <c r="S34" s="1506"/>
      <c r="T34" s="1506"/>
      <c r="U34" s="1507"/>
      <c r="W34" s="1498" t="s">
        <v>424</v>
      </c>
      <c r="X34" s="1499"/>
      <c r="Y34" s="1499"/>
      <c r="Z34" s="1499"/>
      <c r="AA34" s="1499"/>
      <c r="AB34" s="1499"/>
      <c r="AC34" s="1499"/>
      <c r="AD34" s="1500"/>
      <c r="AE34" s="1501"/>
      <c r="AF34" s="1502"/>
      <c r="AG34" s="982"/>
      <c r="AH34" s="982"/>
      <c r="AI34" s="982"/>
      <c r="AJ34" s="1503"/>
      <c r="AK34" s="1504"/>
      <c r="AL34" s="1503"/>
      <c r="AM34" s="1505"/>
      <c r="AN34" s="1504"/>
      <c r="AO34" s="1506"/>
      <c r="AP34" s="1506"/>
      <c r="AQ34" s="1507"/>
    </row>
    <row r="35" spans="1:45" ht="18.75" customHeight="1" x14ac:dyDescent="0.4">
      <c r="A35" s="1508" t="s">
        <v>425</v>
      </c>
      <c r="B35" s="1509"/>
      <c r="C35" s="1509"/>
      <c r="D35" s="1509"/>
      <c r="E35" s="1509"/>
      <c r="F35" s="1509"/>
      <c r="G35" s="1509"/>
      <c r="H35" s="1510"/>
      <c r="I35" s="1501"/>
      <c r="J35" s="1502"/>
      <c r="K35" s="982"/>
      <c r="L35" s="982"/>
      <c r="M35" s="982"/>
      <c r="N35" s="1503"/>
      <c r="O35" s="1504"/>
      <c r="P35" s="1503"/>
      <c r="Q35" s="1505"/>
      <c r="R35" s="1504"/>
      <c r="S35" s="1506"/>
      <c r="T35" s="1506"/>
      <c r="U35" s="1507"/>
      <c r="W35" s="1508" t="s">
        <v>426</v>
      </c>
      <c r="X35" s="1509"/>
      <c r="Y35" s="1509"/>
      <c r="Z35" s="1509"/>
      <c r="AA35" s="1509"/>
      <c r="AB35" s="1509"/>
      <c r="AC35" s="1509"/>
      <c r="AD35" s="1510"/>
      <c r="AE35" s="1501"/>
      <c r="AF35" s="1502"/>
      <c r="AG35" s="982"/>
      <c r="AH35" s="982"/>
      <c r="AI35" s="982"/>
      <c r="AJ35" s="1503"/>
      <c r="AK35" s="1504"/>
      <c r="AL35" s="1503"/>
      <c r="AM35" s="1505"/>
      <c r="AN35" s="1504"/>
      <c r="AO35" s="1506"/>
      <c r="AP35" s="1506"/>
      <c r="AQ35" s="1507"/>
    </row>
    <row r="36" spans="1:45" ht="18.75" customHeight="1" x14ac:dyDescent="0.4">
      <c r="A36" s="1498" t="s">
        <v>427</v>
      </c>
      <c r="B36" s="1499"/>
      <c r="C36" s="1499"/>
      <c r="D36" s="1499"/>
      <c r="E36" s="1499"/>
      <c r="F36" s="1499"/>
      <c r="G36" s="1499"/>
      <c r="H36" s="1500"/>
      <c r="I36" s="1501"/>
      <c r="J36" s="1502"/>
      <c r="K36" s="982"/>
      <c r="L36" s="982"/>
      <c r="M36" s="982"/>
      <c r="N36" s="1503"/>
      <c r="O36" s="1504"/>
      <c r="P36" s="1503"/>
      <c r="Q36" s="1505"/>
      <c r="R36" s="1504"/>
      <c r="S36" s="1506"/>
      <c r="T36" s="1506"/>
      <c r="U36" s="1507"/>
      <c r="W36" s="1498" t="s">
        <v>428</v>
      </c>
      <c r="X36" s="1499"/>
      <c r="Y36" s="1499"/>
      <c r="Z36" s="1499"/>
      <c r="AA36" s="1499"/>
      <c r="AB36" s="1499"/>
      <c r="AC36" s="1499"/>
      <c r="AD36" s="1500"/>
      <c r="AE36" s="1501"/>
      <c r="AF36" s="1502"/>
      <c r="AG36" s="982"/>
      <c r="AH36" s="982"/>
      <c r="AI36" s="982"/>
      <c r="AJ36" s="1503"/>
      <c r="AK36" s="1504"/>
      <c r="AL36" s="1503"/>
      <c r="AM36" s="1505"/>
      <c r="AN36" s="1504"/>
      <c r="AO36" s="1506"/>
      <c r="AP36" s="1506"/>
      <c r="AQ36" s="1507"/>
    </row>
    <row r="37" spans="1:45" ht="18.75" customHeight="1" thickBot="1" x14ac:dyDescent="0.45">
      <c r="A37" s="1488" t="s">
        <v>429</v>
      </c>
      <c r="B37" s="1489"/>
      <c r="C37" s="1489"/>
      <c r="D37" s="1489"/>
      <c r="E37" s="1489"/>
      <c r="F37" s="1489"/>
      <c r="G37" s="1489"/>
      <c r="H37" s="1490"/>
      <c r="I37" s="1491"/>
      <c r="J37" s="1492"/>
      <c r="K37" s="1454"/>
      <c r="L37" s="1454"/>
      <c r="M37" s="1454"/>
      <c r="N37" s="1493"/>
      <c r="O37" s="1494"/>
      <c r="P37" s="1493"/>
      <c r="Q37" s="1495"/>
      <c r="R37" s="1494"/>
      <c r="S37" s="1496"/>
      <c r="T37" s="1496"/>
      <c r="U37" s="1497"/>
      <c r="W37" s="1488" t="s">
        <v>430</v>
      </c>
      <c r="X37" s="1489"/>
      <c r="Y37" s="1489"/>
      <c r="Z37" s="1489"/>
      <c r="AA37" s="1489"/>
      <c r="AB37" s="1489"/>
      <c r="AC37" s="1489"/>
      <c r="AD37" s="1490"/>
      <c r="AE37" s="1491"/>
      <c r="AF37" s="1492"/>
      <c r="AG37" s="1454"/>
      <c r="AH37" s="1454"/>
      <c r="AI37" s="1454"/>
      <c r="AJ37" s="1493"/>
      <c r="AK37" s="1494"/>
      <c r="AL37" s="1493"/>
      <c r="AM37" s="1495"/>
      <c r="AN37" s="1494"/>
      <c r="AO37" s="1496"/>
      <c r="AP37" s="1496"/>
      <c r="AQ37" s="1497"/>
    </row>
    <row r="38" spans="1:45" ht="18.75" customHeight="1" x14ac:dyDescent="0.4">
      <c r="A38" s="283"/>
      <c r="B38" s="283"/>
      <c r="C38" s="283"/>
      <c r="D38" s="283"/>
      <c r="E38" s="283"/>
      <c r="F38" s="283"/>
    </row>
    <row r="39" spans="1:45" ht="18.75" customHeight="1" thickBot="1" x14ac:dyDescent="0.45">
      <c r="A39" s="133" t="s">
        <v>433</v>
      </c>
      <c r="D39" s="283"/>
      <c r="E39" s="283"/>
      <c r="F39" s="283"/>
      <c r="W39" s="133" t="s">
        <v>434</v>
      </c>
    </row>
    <row r="40" spans="1:45" ht="18.75" customHeight="1" thickBot="1" x14ac:dyDescent="0.45">
      <c r="A40" s="133" t="s">
        <v>435</v>
      </c>
      <c r="B40" s="283"/>
      <c r="C40" s="283"/>
      <c r="D40" s="283"/>
      <c r="E40" s="283"/>
      <c r="F40" s="283"/>
      <c r="G40" s="283"/>
      <c r="W40" s="1474" t="s">
        <v>436</v>
      </c>
      <c r="X40" s="1475"/>
      <c r="Y40" s="1475"/>
      <c r="Z40" s="1475"/>
      <c r="AA40" s="1475"/>
      <c r="AB40" s="1475"/>
      <c r="AC40" s="1475"/>
      <c r="AD40" s="1476"/>
      <c r="AE40" s="284"/>
      <c r="AF40" s="284"/>
      <c r="AG40" s="285" t="s">
        <v>268</v>
      </c>
      <c r="AH40" s="1477"/>
      <c r="AI40" s="1477"/>
      <c r="AJ40" s="1477"/>
      <c r="AK40" s="1477"/>
      <c r="AL40" s="1477"/>
      <c r="AM40" s="286" t="s">
        <v>239</v>
      </c>
      <c r="AN40" s="286"/>
      <c r="AO40" s="287"/>
      <c r="AP40" s="288" t="s">
        <v>269</v>
      </c>
      <c r="AQ40" s="289"/>
    </row>
    <row r="41" spans="1:45" ht="18.75" customHeight="1" thickBot="1" x14ac:dyDescent="0.45">
      <c r="A41" s="1478" t="s">
        <v>437</v>
      </c>
      <c r="B41" s="1479"/>
      <c r="C41" s="1479"/>
      <c r="D41" s="1479"/>
      <c r="E41" s="1479"/>
      <c r="F41" s="1479"/>
      <c r="G41" s="1479"/>
      <c r="H41" s="1480"/>
      <c r="I41" s="1481"/>
      <c r="J41" s="1481"/>
      <c r="K41" s="1481"/>
      <c r="L41" s="1481"/>
      <c r="M41" s="1481"/>
      <c r="N41" s="1481"/>
      <c r="O41" s="1481"/>
      <c r="P41" s="1481"/>
      <c r="Q41" s="1481"/>
      <c r="R41" s="1481"/>
      <c r="S41" s="1481"/>
      <c r="T41" s="1481"/>
      <c r="U41" s="1482"/>
      <c r="W41" s="1483" t="s">
        <v>438</v>
      </c>
      <c r="X41" s="1484"/>
      <c r="Y41" s="1484"/>
      <c r="Z41" s="1484"/>
      <c r="AA41" s="1484"/>
      <c r="AB41" s="1484"/>
      <c r="AC41" s="1484"/>
      <c r="AD41" s="1485"/>
      <c r="AE41" s="1486"/>
      <c r="AF41" s="1486"/>
      <c r="AG41" s="1486"/>
      <c r="AH41" s="1486"/>
      <c r="AI41" s="1486"/>
      <c r="AJ41" s="1486"/>
      <c r="AK41" s="1486"/>
      <c r="AL41" s="1486"/>
      <c r="AM41" s="1486"/>
      <c r="AN41" s="1486"/>
      <c r="AO41" s="1486"/>
      <c r="AP41" s="1486"/>
      <c r="AQ41" s="1487"/>
    </row>
    <row r="42" spans="1:45" ht="18.75" customHeight="1" x14ac:dyDescent="0.4">
      <c r="A42" s="290"/>
      <c r="B42" s="291"/>
      <c r="C42" s="291"/>
      <c r="D42" s="291"/>
      <c r="E42" s="292"/>
      <c r="F42" s="292"/>
      <c r="G42" s="292"/>
      <c r="AL42" s="290"/>
      <c r="AM42" s="290"/>
      <c r="AN42" s="283"/>
      <c r="AO42" s="283"/>
      <c r="AP42" s="283"/>
      <c r="AQ42" s="283"/>
      <c r="AR42" s="283"/>
      <c r="AS42" s="283"/>
    </row>
    <row r="43" spans="1:45" ht="18.75" customHeight="1" thickBot="1" x14ac:dyDescent="0.45">
      <c r="A43" s="133" t="s">
        <v>439</v>
      </c>
      <c r="B43" s="291"/>
      <c r="C43" s="291"/>
      <c r="D43" s="291"/>
      <c r="E43" s="292"/>
      <c r="F43" s="292"/>
      <c r="G43" s="292"/>
      <c r="H43" s="292"/>
      <c r="I43" s="292"/>
      <c r="J43" s="292"/>
      <c r="K43" s="292"/>
      <c r="L43" s="292"/>
      <c r="W43" s="133" t="s">
        <v>440</v>
      </c>
      <c r="AN43" s="283"/>
      <c r="AO43" s="283"/>
      <c r="AP43" s="283"/>
      <c r="AQ43" s="283"/>
      <c r="AR43" s="283"/>
      <c r="AS43" s="283"/>
    </row>
    <row r="44" spans="1:45" ht="18.75" customHeight="1" x14ac:dyDescent="0.4">
      <c r="A44" s="1468"/>
      <c r="B44" s="1469"/>
      <c r="C44" s="1469"/>
      <c r="D44" s="1469"/>
      <c r="E44" s="1469"/>
      <c r="F44" s="1469"/>
      <c r="G44" s="1470" t="s">
        <v>191</v>
      </c>
      <c r="H44" s="1470"/>
      <c r="I44" s="1470"/>
      <c r="J44" s="1470"/>
      <c r="K44" s="1470"/>
      <c r="L44" s="1470"/>
      <c r="M44" s="1470"/>
      <c r="N44" s="1471" t="s">
        <v>441</v>
      </c>
      <c r="O44" s="1471"/>
      <c r="P44" s="1471"/>
      <c r="Q44" s="1471"/>
      <c r="R44" s="1471"/>
      <c r="S44" s="1471"/>
      <c r="T44" s="1472"/>
      <c r="U44" s="1473"/>
      <c r="W44" s="1468"/>
      <c r="X44" s="1469"/>
      <c r="Y44" s="1469"/>
      <c r="Z44" s="1469"/>
      <c r="AA44" s="1469"/>
      <c r="AB44" s="1469"/>
      <c r="AC44" s="1470" t="s">
        <v>191</v>
      </c>
      <c r="AD44" s="1470"/>
      <c r="AE44" s="1470"/>
      <c r="AF44" s="1470"/>
      <c r="AG44" s="1470"/>
      <c r="AH44" s="1470"/>
      <c r="AI44" s="1470"/>
      <c r="AJ44" s="1471" t="s">
        <v>441</v>
      </c>
      <c r="AK44" s="1471"/>
      <c r="AL44" s="1471"/>
      <c r="AM44" s="1471"/>
      <c r="AN44" s="1471"/>
      <c r="AO44" s="1471"/>
      <c r="AP44" s="1472"/>
      <c r="AQ44" s="1473"/>
      <c r="AR44" s="283"/>
      <c r="AS44" s="283"/>
    </row>
    <row r="45" spans="1:45" ht="18.75" customHeight="1" x14ac:dyDescent="0.4">
      <c r="A45" s="1459" t="s">
        <v>442</v>
      </c>
      <c r="B45" s="1017"/>
      <c r="C45" s="1017"/>
      <c r="D45" s="1017"/>
      <c r="E45" s="1017"/>
      <c r="F45" s="1017"/>
      <c r="G45" s="1462"/>
      <c r="H45" s="1462"/>
      <c r="I45" s="1462"/>
      <c r="J45" s="1462"/>
      <c r="K45" s="1462"/>
      <c r="L45" s="1462"/>
      <c r="M45" s="1462"/>
      <c r="N45" s="1004"/>
      <c r="O45" s="981"/>
      <c r="P45" s="1457" t="s">
        <v>15</v>
      </c>
      <c r="Q45" s="981"/>
      <c r="R45" s="1457" t="s">
        <v>279</v>
      </c>
      <c r="S45" s="981"/>
      <c r="T45" s="981"/>
      <c r="U45" s="1455" t="s">
        <v>29</v>
      </c>
      <c r="W45" s="1459" t="s">
        <v>443</v>
      </c>
      <c r="X45" s="1017"/>
      <c r="Y45" s="1017"/>
      <c r="Z45" s="1017"/>
      <c r="AA45" s="1017"/>
      <c r="AB45" s="1017"/>
      <c r="AC45" s="1462"/>
      <c r="AD45" s="1462"/>
      <c r="AE45" s="1462"/>
      <c r="AF45" s="1462"/>
      <c r="AG45" s="1462"/>
      <c r="AH45" s="1462"/>
      <c r="AI45" s="1462"/>
      <c r="AJ45" s="1004"/>
      <c r="AK45" s="981"/>
      <c r="AL45" s="1457" t="s">
        <v>15</v>
      </c>
      <c r="AM45" s="981"/>
      <c r="AN45" s="1457" t="s">
        <v>279</v>
      </c>
      <c r="AO45" s="981"/>
      <c r="AP45" s="981"/>
      <c r="AQ45" s="1455" t="s">
        <v>29</v>
      </c>
    </row>
    <row r="46" spans="1:45" ht="18.75" customHeight="1" thickBot="1" x14ac:dyDescent="0.45">
      <c r="A46" s="1459"/>
      <c r="B46" s="1017"/>
      <c r="C46" s="1017"/>
      <c r="D46" s="1017"/>
      <c r="E46" s="1017"/>
      <c r="F46" s="1017"/>
      <c r="G46" s="1462"/>
      <c r="H46" s="1462"/>
      <c r="I46" s="1462"/>
      <c r="J46" s="1462"/>
      <c r="K46" s="1462"/>
      <c r="L46" s="1462"/>
      <c r="M46" s="1462"/>
      <c r="N46" s="1005"/>
      <c r="O46" s="1465"/>
      <c r="P46" s="1467"/>
      <c r="Q46" s="1465"/>
      <c r="R46" s="1467"/>
      <c r="S46" s="1465"/>
      <c r="T46" s="1465"/>
      <c r="U46" s="1466"/>
      <c r="W46" s="1460"/>
      <c r="X46" s="1461"/>
      <c r="Y46" s="1461"/>
      <c r="Z46" s="1461"/>
      <c r="AA46" s="1461"/>
      <c r="AB46" s="1461"/>
      <c r="AC46" s="1463"/>
      <c r="AD46" s="1463"/>
      <c r="AE46" s="1463"/>
      <c r="AF46" s="1463"/>
      <c r="AG46" s="1463"/>
      <c r="AH46" s="1463"/>
      <c r="AI46" s="1463"/>
      <c r="AJ46" s="1464"/>
      <c r="AK46" s="1454"/>
      <c r="AL46" s="1458"/>
      <c r="AM46" s="1454"/>
      <c r="AN46" s="1458"/>
      <c r="AO46" s="1454"/>
      <c r="AP46" s="1454"/>
      <c r="AQ46" s="1456"/>
    </row>
    <row r="47" spans="1:45" ht="18.75" customHeight="1" x14ac:dyDescent="0.4">
      <c r="A47" s="1459" t="s">
        <v>444</v>
      </c>
      <c r="B47" s="1017"/>
      <c r="C47" s="1017"/>
      <c r="D47" s="1017"/>
      <c r="E47" s="1017"/>
      <c r="F47" s="1017"/>
      <c r="G47" s="1462"/>
      <c r="H47" s="1462"/>
      <c r="I47" s="1462"/>
      <c r="J47" s="1462"/>
      <c r="K47" s="1462"/>
      <c r="L47" s="1462"/>
      <c r="M47" s="1462"/>
      <c r="N47" s="1004"/>
      <c r="O47" s="981"/>
      <c r="P47" s="1457" t="s">
        <v>15</v>
      </c>
      <c r="Q47" s="981"/>
      <c r="R47" s="1457" t="s">
        <v>279</v>
      </c>
      <c r="S47" s="981"/>
      <c r="T47" s="981"/>
      <c r="U47" s="1455" t="s">
        <v>29</v>
      </c>
    </row>
    <row r="48" spans="1:45" ht="18.75" customHeight="1" thickBot="1" x14ac:dyDescent="0.45">
      <c r="A48" s="1460"/>
      <c r="B48" s="1461"/>
      <c r="C48" s="1461"/>
      <c r="D48" s="1461"/>
      <c r="E48" s="1461"/>
      <c r="F48" s="1461"/>
      <c r="G48" s="1463"/>
      <c r="H48" s="1463"/>
      <c r="I48" s="1463"/>
      <c r="J48" s="1463"/>
      <c r="K48" s="1463"/>
      <c r="L48" s="1463"/>
      <c r="M48" s="1463"/>
      <c r="N48" s="1464"/>
      <c r="O48" s="1454"/>
      <c r="P48" s="1458"/>
      <c r="Q48" s="1454"/>
      <c r="R48" s="1458"/>
      <c r="S48" s="1454"/>
      <c r="T48" s="1454"/>
      <c r="U48" s="1456"/>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H40:AL40"/>
    <mergeCell ref="A41:H41"/>
    <mergeCell ref="I41:U41"/>
    <mergeCell ref="W41:AD41"/>
    <mergeCell ref="AE41:AQ41"/>
    <mergeCell ref="S47:T48"/>
    <mergeCell ref="U47:U48"/>
    <mergeCell ref="AM45:AM46"/>
    <mergeCell ref="AN45:AN46"/>
    <mergeCell ref="AO45:AP46"/>
    <mergeCell ref="AQ45:AQ46"/>
    <mergeCell ref="A47:F48"/>
    <mergeCell ref="G47:M48"/>
    <mergeCell ref="N47:O48"/>
    <mergeCell ref="P47:P48"/>
    <mergeCell ref="Q47:Q48"/>
    <mergeCell ref="R47:R48"/>
    <mergeCell ref="S45:T46"/>
    <mergeCell ref="U45:U46"/>
    <mergeCell ref="W45:AB46"/>
    <mergeCell ref="AC45:AI46"/>
    <mergeCell ref="AJ45:AK46"/>
    <mergeCell ref="AL45:AL46"/>
    <mergeCell ref="A45:F46"/>
    <mergeCell ref="G45:M46"/>
    <mergeCell ref="N45:O46"/>
    <mergeCell ref="P45:P46"/>
    <mergeCell ref="Q45:Q46"/>
    <mergeCell ref="R45:R46"/>
  </mergeCells>
  <phoneticPr fontId="4"/>
  <dataValidations count="2">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0AC6A94F-08BB-4FBF-B292-8D5495F5F73C}">
      <formula1>"○"</formula1>
    </dataValidation>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59D72BE8-0260-4704-B84C-531096C38B01}"/>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5F30-1423-42A3-8F6E-F82C94C3233D}">
  <sheetPr>
    <tabColor theme="7" tint="0.79998168889431442"/>
    <pageSetUpPr fitToPage="1"/>
  </sheetPr>
  <dimension ref="A1:BQ202"/>
  <sheetViews>
    <sheetView view="pageBreakPreview" zoomScaleNormal="70" zoomScaleSheetLayoutView="100" workbookViewId="0"/>
  </sheetViews>
  <sheetFormatPr defaultRowHeight="16.5" x14ac:dyDescent="0.4"/>
  <cols>
    <col min="1" max="69" width="4.5" style="136" customWidth="1"/>
    <col min="70" max="78" width="4.5" style="4" customWidth="1"/>
    <col min="79" max="16384" width="9" style="4"/>
  </cols>
  <sheetData>
    <row r="1" spans="1:43" ht="18.75" customHeight="1" x14ac:dyDescent="0.4">
      <c r="A1" s="280" t="s">
        <v>445</v>
      </c>
    </row>
    <row r="2" spans="1:43" ht="18.75" customHeight="1" thickBot="1" x14ac:dyDescent="0.45">
      <c r="A2" s="281" t="str">
        <f>"（１）令和"&amp;表紙・鑑!$S$3-1&amp;"年度実施状況及び令和"&amp;表紙・鑑!$S$3&amp;"年度実施計画"</f>
        <v>（１）令和4年度実施状況及び令和5年度実施計画</v>
      </c>
    </row>
    <row r="3" spans="1:43" ht="18.75" customHeight="1" x14ac:dyDescent="0.4">
      <c r="A3" s="1566" t="s">
        <v>446</v>
      </c>
      <c r="B3" s="1470"/>
      <c r="C3" s="1470"/>
      <c r="D3" s="1470"/>
      <c r="E3" s="1470" t="s">
        <v>447</v>
      </c>
      <c r="F3" s="1470"/>
      <c r="G3" s="1470"/>
      <c r="H3" s="1470"/>
      <c r="I3" s="1470"/>
      <c r="J3" s="1470" t="s">
        <v>448</v>
      </c>
      <c r="K3" s="1470"/>
      <c r="L3" s="1470"/>
      <c r="M3" s="1470"/>
      <c r="N3" s="1470"/>
      <c r="O3" s="1469" t="s">
        <v>449</v>
      </c>
      <c r="P3" s="1469"/>
      <c r="Q3" s="1469"/>
      <c r="R3" s="1469"/>
      <c r="S3" s="1469"/>
      <c r="T3" s="1469"/>
      <c r="U3" s="1469"/>
      <c r="V3" s="1469"/>
      <c r="W3" s="1469"/>
      <c r="X3" s="1470" t="s">
        <v>450</v>
      </c>
      <c r="Y3" s="1470"/>
      <c r="Z3" s="1470"/>
      <c r="AA3" s="1470"/>
      <c r="AB3" s="1470"/>
      <c r="AC3" s="1469" t="s">
        <v>451</v>
      </c>
      <c r="AD3" s="1469"/>
      <c r="AE3" s="1469"/>
      <c r="AF3" s="1469"/>
      <c r="AG3" s="1469"/>
      <c r="AH3" s="1470" t="s">
        <v>452</v>
      </c>
      <c r="AI3" s="1470"/>
      <c r="AJ3" s="1470"/>
      <c r="AK3" s="1470"/>
      <c r="AL3" s="1470"/>
      <c r="AM3" s="1470"/>
      <c r="AN3" s="1470"/>
      <c r="AO3" s="1470"/>
      <c r="AP3" s="1470"/>
      <c r="AQ3" s="1568"/>
    </row>
    <row r="4" spans="1:43" ht="18.75" customHeight="1" x14ac:dyDescent="0.4">
      <c r="A4" s="1567"/>
      <c r="B4" s="971"/>
      <c r="C4" s="971"/>
      <c r="D4" s="971"/>
      <c r="E4" s="971"/>
      <c r="F4" s="971"/>
      <c r="G4" s="971"/>
      <c r="H4" s="971"/>
      <c r="I4" s="971"/>
      <c r="J4" s="971"/>
      <c r="K4" s="971"/>
      <c r="L4" s="971"/>
      <c r="M4" s="971"/>
      <c r="N4" s="971"/>
      <c r="O4" s="1017"/>
      <c r="P4" s="1017"/>
      <c r="Q4" s="1017"/>
      <c r="R4" s="1017"/>
      <c r="S4" s="1017"/>
      <c r="T4" s="1017"/>
      <c r="U4" s="1017"/>
      <c r="V4" s="1017"/>
      <c r="W4" s="1017"/>
      <c r="X4" s="971"/>
      <c r="Y4" s="971"/>
      <c r="Z4" s="971"/>
      <c r="AA4" s="971"/>
      <c r="AB4" s="971"/>
      <c r="AC4" s="1017"/>
      <c r="AD4" s="1017"/>
      <c r="AE4" s="1017"/>
      <c r="AF4" s="1017"/>
      <c r="AG4" s="1017"/>
      <c r="AH4" s="971"/>
      <c r="AI4" s="971"/>
      <c r="AJ4" s="971"/>
      <c r="AK4" s="971"/>
      <c r="AL4" s="971"/>
      <c r="AM4" s="971"/>
      <c r="AN4" s="971"/>
      <c r="AO4" s="971"/>
      <c r="AP4" s="971"/>
      <c r="AQ4" s="1569"/>
    </row>
    <row r="5" spans="1:43" ht="18.75" customHeight="1" x14ac:dyDescent="0.4">
      <c r="A5" s="1546" t="s">
        <v>453</v>
      </c>
      <c r="B5" s="1547"/>
      <c r="C5" s="1547"/>
      <c r="D5" s="1548"/>
      <c r="E5" s="1570" t="s">
        <v>1160</v>
      </c>
      <c r="F5" s="1556"/>
      <c r="G5" s="1556"/>
      <c r="H5" s="1556"/>
      <c r="I5" s="1556"/>
      <c r="J5" s="1556" t="s">
        <v>1152</v>
      </c>
      <c r="K5" s="1556"/>
      <c r="L5" s="1556"/>
      <c r="M5" s="1556"/>
      <c r="N5" s="1556"/>
      <c r="O5" s="1557" t="s">
        <v>1153</v>
      </c>
      <c r="P5" s="1557"/>
      <c r="Q5" s="1557"/>
      <c r="R5" s="1557"/>
      <c r="S5" s="1557"/>
      <c r="T5" s="1557"/>
      <c r="U5" s="1557"/>
      <c r="V5" s="1557"/>
      <c r="W5" s="1557"/>
      <c r="X5" s="1556" t="s">
        <v>1154</v>
      </c>
      <c r="Y5" s="1556"/>
      <c r="Z5" s="1556"/>
      <c r="AA5" s="1556"/>
      <c r="AB5" s="1556"/>
      <c r="AC5" s="982"/>
      <c r="AD5" s="982" t="s">
        <v>59</v>
      </c>
      <c r="AE5" s="298"/>
      <c r="AF5" s="982"/>
      <c r="AG5" s="1571" t="s">
        <v>46</v>
      </c>
      <c r="AH5" s="1557" t="s">
        <v>1155</v>
      </c>
      <c r="AI5" s="1557"/>
      <c r="AJ5" s="1557"/>
      <c r="AK5" s="1557"/>
      <c r="AL5" s="1557"/>
      <c r="AM5" s="1557"/>
      <c r="AN5" s="1557"/>
      <c r="AO5" s="1557"/>
      <c r="AP5" s="1557"/>
      <c r="AQ5" s="1558"/>
    </row>
    <row r="6" spans="1:43" ht="18.75" customHeight="1" x14ac:dyDescent="0.4">
      <c r="A6" s="1549"/>
      <c r="B6" s="1555"/>
      <c r="C6" s="1555"/>
      <c r="D6" s="1551"/>
      <c r="E6" s="1556"/>
      <c r="F6" s="1556"/>
      <c r="G6" s="1556"/>
      <c r="H6" s="1556"/>
      <c r="I6" s="1556"/>
      <c r="J6" s="1556"/>
      <c r="K6" s="1556"/>
      <c r="L6" s="1556"/>
      <c r="M6" s="1556"/>
      <c r="N6" s="1556"/>
      <c r="O6" s="1557"/>
      <c r="P6" s="1557"/>
      <c r="Q6" s="1557"/>
      <c r="R6" s="1557"/>
      <c r="S6" s="1557"/>
      <c r="T6" s="1557"/>
      <c r="U6" s="1557"/>
      <c r="V6" s="1557"/>
      <c r="W6" s="1557"/>
      <c r="X6" s="1556"/>
      <c r="Y6" s="1556"/>
      <c r="Z6" s="1556"/>
      <c r="AA6" s="1556"/>
      <c r="AB6" s="1556"/>
      <c r="AC6" s="1465"/>
      <c r="AD6" s="1465"/>
      <c r="AE6" s="299"/>
      <c r="AF6" s="1465"/>
      <c r="AG6" s="984"/>
      <c r="AH6" s="1557"/>
      <c r="AI6" s="1557"/>
      <c r="AJ6" s="1557"/>
      <c r="AK6" s="1557"/>
      <c r="AL6" s="1557"/>
      <c r="AM6" s="1557"/>
      <c r="AN6" s="1557"/>
      <c r="AO6" s="1557"/>
      <c r="AP6" s="1557"/>
      <c r="AQ6" s="1558"/>
    </row>
    <row r="7" spans="1:43" ht="18.75" customHeight="1" x14ac:dyDescent="0.4">
      <c r="A7" s="1549"/>
      <c r="B7" s="1555"/>
      <c r="C7" s="1555"/>
      <c r="D7" s="1551"/>
      <c r="E7" s="1556"/>
      <c r="F7" s="1556"/>
      <c r="G7" s="1556"/>
      <c r="H7" s="1556"/>
      <c r="I7" s="1556"/>
      <c r="J7" s="1556"/>
      <c r="K7" s="1556"/>
      <c r="L7" s="1556"/>
      <c r="M7" s="1556"/>
      <c r="N7" s="1556"/>
      <c r="O7" s="1557"/>
      <c r="P7" s="1557"/>
      <c r="Q7" s="1557"/>
      <c r="R7" s="1557"/>
      <c r="S7" s="1557"/>
      <c r="T7" s="1557"/>
      <c r="U7" s="1557"/>
      <c r="V7" s="1557"/>
      <c r="W7" s="1557"/>
      <c r="X7" s="1556"/>
      <c r="Y7" s="1556"/>
      <c r="Z7" s="1556"/>
      <c r="AA7" s="1556"/>
      <c r="AB7" s="1556"/>
      <c r="AC7" s="981"/>
      <c r="AD7" s="981" t="s">
        <v>59</v>
      </c>
      <c r="AE7" s="300"/>
      <c r="AF7" s="981"/>
      <c r="AG7" s="983" t="s">
        <v>46</v>
      </c>
      <c r="AH7" s="1557"/>
      <c r="AI7" s="1557"/>
      <c r="AJ7" s="1557"/>
      <c r="AK7" s="1557"/>
      <c r="AL7" s="1557"/>
      <c r="AM7" s="1557"/>
      <c r="AN7" s="1557"/>
      <c r="AO7" s="1557"/>
      <c r="AP7" s="1557"/>
      <c r="AQ7" s="1558"/>
    </row>
    <row r="8" spans="1:43" ht="18.75" customHeight="1" x14ac:dyDescent="0.4">
      <c r="A8" s="1549"/>
      <c r="B8" s="1555"/>
      <c r="C8" s="1555"/>
      <c r="D8" s="1551"/>
      <c r="E8" s="1556"/>
      <c r="F8" s="1556"/>
      <c r="G8" s="1556"/>
      <c r="H8" s="1556"/>
      <c r="I8" s="1556"/>
      <c r="J8" s="1556"/>
      <c r="K8" s="1556"/>
      <c r="L8" s="1556"/>
      <c r="M8" s="1556"/>
      <c r="N8" s="1556"/>
      <c r="O8" s="1557"/>
      <c r="P8" s="1557"/>
      <c r="Q8" s="1557"/>
      <c r="R8" s="1557"/>
      <c r="S8" s="1557"/>
      <c r="T8" s="1557"/>
      <c r="U8" s="1557"/>
      <c r="V8" s="1557"/>
      <c r="W8" s="1557"/>
      <c r="X8" s="1556"/>
      <c r="Y8" s="1556"/>
      <c r="Z8" s="1556"/>
      <c r="AA8" s="1556"/>
      <c r="AB8" s="1556"/>
      <c r="AC8" s="1465"/>
      <c r="AD8" s="1465"/>
      <c r="AE8" s="299"/>
      <c r="AF8" s="1465"/>
      <c r="AG8" s="984"/>
      <c r="AH8" s="1557"/>
      <c r="AI8" s="1557"/>
      <c r="AJ8" s="1557"/>
      <c r="AK8" s="1557"/>
      <c r="AL8" s="1557"/>
      <c r="AM8" s="1557"/>
      <c r="AN8" s="1557"/>
      <c r="AO8" s="1557"/>
      <c r="AP8" s="1557"/>
      <c r="AQ8" s="1558"/>
    </row>
    <row r="9" spans="1:43" ht="18.75" customHeight="1" x14ac:dyDescent="0.4">
      <c r="A9" s="1549"/>
      <c r="B9" s="1555"/>
      <c r="C9" s="1555"/>
      <c r="D9" s="1551"/>
      <c r="E9" s="1556"/>
      <c r="F9" s="1556"/>
      <c r="G9" s="1556"/>
      <c r="H9" s="1556"/>
      <c r="I9" s="1556"/>
      <c r="J9" s="1556"/>
      <c r="K9" s="1556"/>
      <c r="L9" s="1556"/>
      <c r="M9" s="1556"/>
      <c r="N9" s="1556"/>
      <c r="O9" s="1557"/>
      <c r="P9" s="1557"/>
      <c r="Q9" s="1557"/>
      <c r="R9" s="1557"/>
      <c r="S9" s="1557"/>
      <c r="T9" s="1557"/>
      <c r="U9" s="1557"/>
      <c r="V9" s="1557"/>
      <c r="W9" s="1557"/>
      <c r="X9" s="1556"/>
      <c r="Y9" s="1556"/>
      <c r="Z9" s="1556"/>
      <c r="AA9" s="1556"/>
      <c r="AB9" s="1556"/>
      <c r="AC9" s="981"/>
      <c r="AD9" s="981" t="s">
        <v>59</v>
      </c>
      <c r="AE9" s="300"/>
      <c r="AF9" s="981"/>
      <c r="AG9" s="983" t="s">
        <v>46</v>
      </c>
      <c r="AH9" s="1557"/>
      <c r="AI9" s="1557"/>
      <c r="AJ9" s="1557"/>
      <c r="AK9" s="1557"/>
      <c r="AL9" s="1557"/>
      <c r="AM9" s="1557"/>
      <c r="AN9" s="1557"/>
      <c r="AO9" s="1557"/>
      <c r="AP9" s="1557"/>
      <c r="AQ9" s="1558"/>
    </row>
    <row r="10" spans="1:43" ht="18.75" customHeight="1" x14ac:dyDescent="0.4">
      <c r="A10" s="1549"/>
      <c r="B10" s="1555"/>
      <c r="C10" s="1555"/>
      <c r="D10" s="1551"/>
      <c r="E10" s="1556"/>
      <c r="F10" s="1556"/>
      <c r="G10" s="1556"/>
      <c r="H10" s="1556"/>
      <c r="I10" s="1556"/>
      <c r="J10" s="1556"/>
      <c r="K10" s="1556"/>
      <c r="L10" s="1556"/>
      <c r="M10" s="1556"/>
      <c r="N10" s="1556"/>
      <c r="O10" s="1557"/>
      <c r="P10" s="1557"/>
      <c r="Q10" s="1557"/>
      <c r="R10" s="1557"/>
      <c r="S10" s="1557"/>
      <c r="T10" s="1557"/>
      <c r="U10" s="1557"/>
      <c r="V10" s="1557"/>
      <c r="W10" s="1557"/>
      <c r="X10" s="1556"/>
      <c r="Y10" s="1556"/>
      <c r="Z10" s="1556"/>
      <c r="AA10" s="1556"/>
      <c r="AB10" s="1556"/>
      <c r="AC10" s="1465"/>
      <c r="AD10" s="1465"/>
      <c r="AE10" s="299"/>
      <c r="AF10" s="1465"/>
      <c r="AG10" s="984"/>
      <c r="AH10" s="1557"/>
      <c r="AI10" s="1557"/>
      <c r="AJ10" s="1557"/>
      <c r="AK10" s="1557"/>
      <c r="AL10" s="1557"/>
      <c r="AM10" s="1557"/>
      <c r="AN10" s="1557"/>
      <c r="AO10" s="1557"/>
      <c r="AP10" s="1557"/>
      <c r="AQ10" s="1558"/>
    </row>
    <row r="11" spans="1:43" ht="18.75" customHeight="1" x14ac:dyDescent="0.4">
      <c r="A11" s="1549"/>
      <c r="B11" s="1555"/>
      <c r="C11" s="1555"/>
      <c r="D11" s="1551"/>
      <c r="E11" s="1556"/>
      <c r="F11" s="1556"/>
      <c r="G11" s="1556"/>
      <c r="H11" s="1556"/>
      <c r="I11" s="1556"/>
      <c r="J11" s="1556"/>
      <c r="K11" s="1556"/>
      <c r="L11" s="1556"/>
      <c r="M11" s="1556"/>
      <c r="N11" s="1556"/>
      <c r="O11" s="1557"/>
      <c r="P11" s="1557"/>
      <c r="Q11" s="1557"/>
      <c r="R11" s="1557"/>
      <c r="S11" s="1557"/>
      <c r="T11" s="1557"/>
      <c r="U11" s="1557"/>
      <c r="V11" s="1557"/>
      <c r="W11" s="1557"/>
      <c r="X11" s="1556"/>
      <c r="Y11" s="1556"/>
      <c r="Z11" s="1556"/>
      <c r="AA11" s="1556"/>
      <c r="AB11" s="1556"/>
      <c r="AC11" s="981"/>
      <c r="AD11" s="981" t="s">
        <v>59</v>
      </c>
      <c r="AE11" s="300"/>
      <c r="AF11" s="981"/>
      <c r="AG11" s="983" t="s">
        <v>46</v>
      </c>
      <c r="AH11" s="1557"/>
      <c r="AI11" s="1557"/>
      <c r="AJ11" s="1557"/>
      <c r="AK11" s="1557"/>
      <c r="AL11" s="1557"/>
      <c r="AM11" s="1557"/>
      <c r="AN11" s="1557"/>
      <c r="AO11" s="1557"/>
      <c r="AP11" s="1557"/>
      <c r="AQ11" s="1558"/>
    </row>
    <row r="12" spans="1:43" ht="18.75" customHeight="1" x14ac:dyDescent="0.4">
      <c r="A12" s="1552"/>
      <c r="B12" s="1553"/>
      <c r="C12" s="1553"/>
      <c r="D12" s="1554"/>
      <c r="E12" s="1556"/>
      <c r="F12" s="1556"/>
      <c r="G12" s="1556"/>
      <c r="H12" s="1556"/>
      <c r="I12" s="1556"/>
      <c r="J12" s="1556"/>
      <c r="K12" s="1556"/>
      <c r="L12" s="1556"/>
      <c r="M12" s="1556"/>
      <c r="N12" s="1556"/>
      <c r="O12" s="1557"/>
      <c r="P12" s="1557"/>
      <c r="Q12" s="1557"/>
      <c r="R12" s="1557"/>
      <c r="S12" s="1557"/>
      <c r="T12" s="1557"/>
      <c r="U12" s="1557"/>
      <c r="V12" s="1557"/>
      <c r="W12" s="1557"/>
      <c r="X12" s="1556"/>
      <c r="Y12" s="1556"/>
      <c r="Z12" s="1556"/>
      <c r="AA12" s="1556"/>
      <c r="AB12" s="1556"/>
      <c r="AC12" s="1465"/>
      <c r="AD12" s="1465"/>
      <c r="AE12" s="299"/>
      <c r="AF12" s="1465"/>
      <c r="AG12" s="984"/>
      <c r="AH12" s="1557"/>
      <c r="AI12" s="1557"/>
      <c r="AJ12" s="1557"/>
      <c r="AK12" s="1557"/>
      <c r="AL12" s="1557"/>
      <c r="AM12" s="1557"/>
      <c r="AN12" s="1557"/>
      <c r="AO12" s="1557"/>
      <c r="AP12" s="1557"/>
      <c r="AQ12" s="1558"/>
    </row>
    <row r="13" spans="1:43" ht="18.75" customHeight="1" x14ac:dyDescent="0.4">
      <c r="A13" s="1546" t="s">
        <v>1161</v>
      </c>
      <c r="B13" s="1547"/>
      <c r="C13" s="1547"/>
      <c r="D13" s="1548"/>
      <c r="E13" s="1556"/>
      <c r="F13" s="1556"/>
      <c r="G13" s="1556"/>
      <c r="H13" s="1556"/>
      <c r="I13" s="1556"/>
      <c r="J13" s="1556"/>
      <c r="K13" s="1556"/>
      <c r="L13" s="1556"/>
      <c r="M13" s="1556"/>
      <c r="N13" s="1556"/>
      <c r="O13" s="1557"/>
      <c r="P13" s="1557"/>
      <c r="Q13" s="1557"/>
      <c r="R13" s="1557"/>
      <c r="S13" s="1557"/>
      <c r="T13" s="1557"/>
      <c r="U13" s="1557"/>
      <c r="V13" s="1557"/>
      <c r="W13" s="1557"/>
      <c r="X13" s="1556"/>
      <c r="Y13" s="1556"/>
      <c r="Z13" s="1556"/>
      <c r="AA13" s="1556"/>
      <c r="AB13" s="1556"/>
      <c r="AC13" s="981"/>
      <c r="AD13" s="981" t="s">
        <v>59</v>
      </c>
      <c r="AE13" s="300"/>
      <c r="AF13" s="981"/>
      <c r="AG13" s="983" t="s">
        <v>46</v>
      </c>
      <c r="AH13" s="1557"/>
      <c r="AI13" s="1557"/>
      <c r="AJ13" s="1557"/>
      <c r="AK13" s="1557"/>
      <c r="AL13" s="1557"/>
      <c r="AM13" s="1557"/>
      <c r="AN13" s="1557"/>
      <c r="AO13" s="1557"/>
      <c r="AP13" s="1557"/>
      <c r="AQ13" s="1558"/>
    </row>
    <row r="14" spans="1:43" ht="18.75" customHeight="1" x14ac:dyDescent="0.4">
      <c r="A14" s="1549"/>
      <c r="B14" s="1550"/>
      <c r="C14" s="1550"/>
      <c r="D14" s="1551"/>
      <c r="E14" s="1556"/>
      <c r="F14" s="1556"/>
      <c r="G14" s="1556"/>
      <c r="H14" s="1556"/>
      <c r="I14" s="1556"/>
      <c r="J14" s="1556"/>
      <c r="K14" s="1556"/>
      <c r="L14" s="1556"/>
      <c r="M14" s="1556"/>
      <c r="N14" s="1556"/>
      <c r="O14" s="1557"/>
      <c r="P14" s="1557"/>
      <c r="Q14" s="1557"/>
      <c r="R14" s="1557"/>
      <c r="S14" s="1557"/>
      <c r="T14" s="1557"/>
      <c r="U14" s="1557"/>
      <c r="V14" s="1557"/>
      <c r="W14" s="1557"/>
      <c r="X14" s="1556"/>
      <c r="Y14" s="1556"/>
      <c r="Z14" s="1556"/>
      <c r="AA14" s="1556"/>
      <c r="AB14" s="1556"/>
      <c r="AC14" s="1465"/>
      <c r="AD14" s="1465"/>
      <c r="AE14" s="299"/>
      <c r="AF14" s="1465"/>
      <c r="AG14" s="984"/>
      <c r="AH14" s="1557"/>
      <c r="AI14" s="1557"/>
      <c r="AJ14" s="1557"/>
      <c r="AK14" s="1557"/>
      <c r="AL14" s="1557"/>
      <c r="AM14" s="1557"/>
      <c r="AN14" s="1557"/>
      <c r="AO14" s="1557"/>
      <c r="AP14" s="1557"/>
      <c r="AQ14" s="1558"/>
    </row>
    <row r="15" spans="1:43" ht="18.75" customHeight="1" x14ac:dyDescent="0.4">
      <c r="A15" s="1549"/>
      <c r="B15" s="1550"/>
      <c r="C15" s="1550"/>
      <c r="D15" s="1551"/>
      <c r="E15" s="1556"/>
      <c r="F15" s="1556"/>
      <c r="G15" s="1556"/>
      <c r="H15" s="1556"/>
      <c r="I15" s="1556"/>
      <c r="J15" s="1556"/>
      <c r="K15" s="1556"/>
      <c r="L15" s="1556"/>
      <c r="M15" s="1556"/>
      <c r="N15" s="1556"/>
      <c r="O15" s="1557"/>
      <c r="P15" s="1557"/>
      <c r="Q15" s="1557"/>
      <c r="R15" s="1557"/>
      <c r="S15" s="1557"/>
      <c r="T15" s="1557"/>
      <c r="U15" s="1557"/>
      <c r="V15" s="1557"/>
      <c r="W15" s="1557"/>
      <c r="X15" s="1556"/>
      <c r="Y15" s="1556"/>
      <c r="Z15" s="1556"/>
      <c r="AA15" s="1556"/>
      <c r="AB15" s="1556"/>
      <c r="AC15" s="981"/>
      <c r="AD15" s="981" t="s">
        <v>59</v>
      </c>
      <c r="AE15" s="300"/>
      <c r="AF15" s="981"/>
      <c r="AG15" s="983" t="s">
        <v>46</v>
      </c>
      <c r="AH15" s="1557"/>
      <c r="AI15" s="1557"/>
      <c r="AJ15" s="1557"/>
      <c r="AK15" s="1557"/>
      <c r="AL15" s="1557"/>
      <c r="AM15" s="1557"/>
      <c r="AN15" s="1557"/>
      <c r="AO15" s="1557"/>
      <c r="AP15" s="1557"/>
      <c r="AQ15" s="1558"/>
    </row>
    <row r="16" spans="1:43" ht="18.75" customHeight="1" x14ac:dyDescent="0.4">
      <c r="A16" s="1549"/>
      <c r="B16" s="1550"/>
      <c r="C16" s="1550"/>
      <c r="D16" s="1551"/>
      <c r="E16" s="1556"/>
      <c r="F16" s="1556"/>
      <c r="G16" s="1556"/>
      <c r="H16" s="1556"/>
      <c r="I16" s="1556"/>
      <c r="J16" s="1556"/>
      <c r="K16" s="1556"/>
      <c r="L16" s="1556"/>
      <c r="M16" s="1556"/>
      <c r="N16" s="1556"/>
      <c r="O16" s="1557"/>
      <c r="P16" s="1557"/>
      <c r="Q16" s="1557"/>
      <c r="R16" s="1557"/>
      <c r="S16" s="1557"/>
      <c r="T16" s="1557"/>
      <c r="U16" s="1557"/>
      <c r="V16" s="1557"/>
      <c r="W16" s="1557"/>
      <c r="X16" s="1556"/>
      <c r="Y16" s="1556"/>
      <c r="Z16" s="1556"/>
      <c r="AA16" s="1556"/>
      <c r="AB16" s="1556"/>
      <c r="AC16" s="1465"/>
      <c r="AD16" s="1465"/>
      <c r="AE16" s="299"/>
      <c r="AF16" s="1465"/>
      <c r="AG16" s="984"/>
      <c r="AH16" s="1557"/>
      <c r="AI16" s="1557"/>
      <c r="AJ16" s="1557"/>
      <c r="AK16" s="1557"/>
      <c r="AL16" s="1557"/>
      <c r="AM16" s="1557"/>
      <c r="AN16" s="1557"/>
      <c r="AO16" s="1557"/>
      <c r="AP16" s="1557"/>
      <c r="AQ16" s="1558"/>
    </row>
    <row r="17" spans="1:43" ht="18.75" customHeight="1" x14ac:dyDescent="0.4">
      <c r="A17" s="1549"/>
      <c r="B17" s="1550"/>
      <c r="C17" s="1550"/>
      <c r="D17" s="1551"/>
      <c r="E17" s="1556"/>
      <c r="F17" s="1556"/>
      <c r="G17" s="1556"/>
      <c r="H17" s="1556"/>
      <c r="I17" s="1556"/>
      <c r="J17" s="1556"/>
      <c r="K17" s="1556"/>
      <c r="L17" s="1556"/>
      <c r="M17" s="1556"/>
      <c r="N17" s="1556"/>
      <c r="O17" s="1557"/>
      <c r="P17" s="1557"/>
      <c r="Q17" s="1557"/>
      <c r="R17" s="1557"/>
      <c r="S17" s="1557"/>
      <c r="T17" s="1557"/>
      <c r="U17" s="1557"/>
      <c r="V17" s="1557"/>
      <c r="W17" s="1557"/>
      <c r="X17" s="1556"/>
      <c r="Y17" s="1556"/>
      <c r="Z17" s="1556"/>
      <c r="AA17" s="1556"/>
      <c r="AB17" s="1556"/>
      <c r="AC17" s="981"/>
      <c r="AD17" s="981" t="s">
        <v>59</v>
      </c>
      <c r="AE17" s="300"/>
      <c r="AF17" s="981"/>
      <c r="AG17" s="983" t="s">
        <v>46</v>
      </c>
      <c r="AH17" s="1557"/>
      <c r="AI17" s="1557"/>
      <c r="AJ17" s="1557"/>
      <c r="AK17" s="1557"/>
      <c r="AL17" s="1557"/>
      <c r="AM17" s="1557"/>
      <c r="AN17" s="1557"/>
      <c r="AO17" s="1557"/>
      <c r="AP17" s="1557"/>
      <c r="AQ17" s="1558"/>
    </row>
    <row r="18" spans="1:43" ht="18.75" customHeight="1" x14ac:dyDescent="0.4">
      <c r="A18" s="1549"/>
      <c r="B18" s="1550"/>
      <c r="C18" s="1550"/>
      <c r="D18" s="1551"/>
      <c r="E18" s="1556"/>
      <c r="F18" s="1556"/>
      <c r="G18" s="1556"/>
      <c r="H18" s="1556"/>
      <c r="I18" s="1556"/>
      <c r="J18" s="1556"/>
      <c r="K18" s="1556"/>
      <c r="L18" s="1556"/>
      <c r="M18" s="1556"/>
      <c r="N18" s="1556"/>
      <c r="O18" s="1557"/>
      <c r="P18" s="1557"/>
      <c r="Q18" s="1557"/>
      <c r="R18" s="1557"/>
      <c r="S18" s="1557"/>
      <c r="T18" s="1557"/>
      <c r="U18" s="1557"/>
      <c r="V18" s="1557"/>
      <c r="W18" s="1557"/>
      <c r="X18" s="1556"/>
      <c r="Y18" s="1556"/>
      <c r="Z18" s="1556"/>
      <c r="AA18" s="1556"/>
      <c r="AB18" s="1556"/>
      <c r="AC18" s="1465"/>
      <c r="AD18" s="1465"/>
      <c r="AE18" s="299"/>
      <c r="AF18" s="1465"/>
      <c r="AG18" s="984"/>
      <c r="AH18" s="1557"/>
      <c r="AI18" s="1557"/>
      <c r="AJ18" s="1557"/>
      <c r="AK18" s="1557"/>
      <c r="AL18" s="1557"/>
      <c r="AM18" s="1557"/>
      <c r="AN18" s="1557"/>
      <c r="AO18" s="1557"/>
      <c r="AP18" s="1557"/>
      <c r="AQ18" s="1558"/>
    </row>
    <row r="19" spans="1:43" ht="18.75" customHeight="1" x14ac:dyDescent="0.4">
      <c r="A19" s="1549"/>
      <c r="B19" s="1550"/>
      <c r="C19" s="1550"/>
      <c r="D19" s="1551"/>
      <c r="E19" s="1556"/>
      <c r="F19" s="1556"/>
      <c r="G19" s="1556"/>
      <c r="H19" s="1556"/>
      <c r="I19" s="1556"/>
      <c r="J19" s="1556"/>
      <c r="K19" s="1556"/>
      <c r="L19" s="1556"/>
      <c r="M19" s="1556"/>
      <c r="N19" s="1556"/>
      <c r="O19" s="1557"/>
      <c r="P19" s="1557"/>
      <c r="Q19" s="1557"/>
      <c r="R19" s="1557"/>
      <c r="S19" s="1557"/>
      <c r="T19" s="1557"/>
      <c r="U19" s="1557"/>
      <c r="V19" s="1557"/>
      <c r="W19" s="1557"/>
      <c r="X19" s="1556"/>
      <c r="Y19" s="1556"/>
      <c r="Z19" s="1556"/>
      <c r="AA19" s="1556"/>
      <c r="AB19" s="1556"/>
      <c r="AC19" s="981"/>
      <c r="AD19" s="981" t="s">
        <v>59</v>
      </c>
      <c r="AE19" s="300"/>
      <c r="AF19" s="981"/>
      <c r="AG19" s="983" t="s">
        <v>46</v>
      </c>
      <c r="AH19" s="1557"/>
      <c r="AI19" s="1557"/>
      <c r="AJ19" s="1557"/>
      <c r="AK19" s="1557"/>
      <c r="AL19" s="1557"/>
      <c r="AM19" s="1557"/>
      <c r="AN19" s="1557"/>
      <c r="AO19" s="1557"/>
      <c r="AP19" s="1557"/>
      <c r="AQ19" s="1558"/>
    </row>
    <row r="20" spans="1:43" ht="18.75" customHeight="1" x14ac:dyDescent="0.4">
      <c r="A20" s="1552"/>
      <c r="B20" s="1553"/>
      <c r="C20" s="1553"/>
      <c r="D20" s="1554"/>
      <c r="E20" s="1556"/>
      <c r="F20" s="1556"/>
      <c r="G20" s="1556"/>
      <c r="H20" s="1556"/>
      <c r="I20" s="1556"/>
      <c r="J20" s="1556"/>
      <c r="K20" s="1556"/>
      <c r="L20" s="1556"/>
      <c r="M20" s="1556"/>
      <c r="N20" s="1556"/>
      <c r="O20" s="1557"/>
      <c r="P20" s="1557"/>
      <c r="Q20" s="1557"/>
      <c r="R20" s="1557"/>
      <c r="S20" s="1557"/>
      <c r="T20" s="1557"/>
      <c r="U20" s="1557"/>
      <c r="V20" s="1557"/>
      <c r="W20" s="1557"/>
      <c r="X20" s="1556"/>
      <c r="Y20" s="1556"/>
      <c r="Z20" s="1556"/>
      <c r="AA20" s="1556"/>
      <c r="AB20" s="1556"/>
      <c r="AC20" s="1465"/>
      <c r="AD20" s="1465"/>
      <c r="AE20" s="299"/>
      <c r="AF20" s="1465"/>
      <c r="AG20" s="984"/>
      <c r="AH20" s="1557"/>
      <c r="AI20" s="1557"/>
      <c r="AJ20" s="1557"/>
      <c r="AK20" s="1557"/>
      <c r="AL20" s="1557"/>
      <c r="AM20" s="1557"/>
      <c r="AN20" s="1557"/>
      <c r="AO20" s="1557"/>
      <c r="AP20" s="1557"/>
      <c r="AQ20" s="1558"/>
    </row>
    <row r="21" spans="1:43" ht="18.75" customHeight="1" x14ac:dyDescent="0.4">
      <c r="A21" s="1546" t="s">
        <v>454</v>
      </c>
      <c r="B21" s="1547"/>
      <c r="C21" s="1547"/>
      <c r="D21" s="1548"/>
      <c r="E21" s="1556"/>
      <c r="F21" s="1556"/>
      <c r="G21" s="1556"/>
      <c r="H21" s="1556"/>
      <c r="I21" s="1556"/>
      <c r="J21" s="1556"/>
      <c r="K21" s="1556"/>
      <c r="L21" s="1556"/>
      <c r="M21" s="1556"/>
      <c r="N21" s="1556"/>
      <c r="O21" s="1557"/>
      <c r="P21" s="1557"/>
      <c r="Q21" s="1557"/>
      <c r="R21" s="1557"/>
      <c r="S21" s="1557"/>
      <c r="T21" s="1557"/>
      <c r="U21" s="1557"/>
      <c r="V21" s="1557"/>
      <c r="W21" s="1557"/>
      <c r="X21" s="1556"/>
      <c r="Y21" s="1556"/>
      <c r="Z21" s="1556"/>
      <c r="AA21" s="1556"/>
      <c r="AB21" s="1556"/>
      <c r="AC21" s="981"/>
      <c r="AD21" s="981" t="s">
        <v>59</v>
      </c>
      <c r="AE21" s="300"/>
      <c r="AF21" s="981"/>
      <c r="AG21" s="983" t="s">
        <v>46</v>
      </c>
      <c r="AH21" s="1557"/>
      <c r="AI21" s="1557"/>
      <c r="AJ21" s="1557"/>
      <c r="AK21" s="1557"/>
      <c r="AL21" s="1557"/>
      <c r="AM21" s="1557"/>
      <c r="AN21" s="1557"/>
      <c r="AO21" s="1557"/>
      <c r="AP21" s="1557"/>
      <c r="AQ21" s="1558"/>
    </row>
    <row r="22" spans="1:43" ht="18.75" customHeight="1" x14ac:dyDescent="0.4">
      <c r="A22" s="1549"/>
      <c r="B22" s="1555"/>
      <c r="C22" s="1555"/>
      <c r="D22" s="1551"/>
      <c r="E22" s="1556"/>
      <c r="F22" s="1556"/>
      <c r="G22" s="1556"/>
      <c r="H22" s="1556"/>
      <c r="I22" s="1556"/>
      <c r="J22" s="1556"/>
      <c r="K22" s="1556"/>
      <c r="L22" s="1556"/>
      <c r="M22" s="1556"/>
      <c r="N22" s="1556"/>
      <c r="O22" s="1557"/>
      <c r="P22" s="1557"/>
      <c r="Q22" s="1557"/>
      <c r="R22" s="1557"/>
      <c r="S22" s="1557"/>
      <c r="T22" s="1557"/>
      <c r="U22" s="1557"/>
      <c r="V22" s="1557"/>
      <c r="W22" s="1557"/>
      <c r="X22" s="1556"/>
      <c r="Y22" s="1556"/>
      <c r="Z22" s="1556"/>
      <c r="AA22" s="1556"/>
      <c r="AB22" s="1556"/>
      <c r="AC22" s="1465"/>
      <c r="AD22" s="1465"/>
      <c r="AE22" s="299"/>
      <c r="AF22" s="1465"/>
      <c r="AG22" s="984"/>
      <c r="AH22" s="1557"/>
      <c r="AI22" s="1557"/>
      <c r="AJ22" s="1557"/>
      <c r="AK22" s="1557"/>
      <c r="AL22" s="1557"/>
      <c r="AM22" s="1557"/>
      <c r="AN22" s="1557"/>
      <c r="AO22" s="1557"/>
      <c r="AP22" s="1557"/>
      <c r="AQ22" s="1558"/>
    </row>
    <row r="23" spans="1:43" ht="18.75" customHeight="1" x14ac:dyDescent="0.4">
      <c r="A23" s="1549"/>
      <c r="B23" s="1555"/>
      <c r="C23" s="1555"/>
      <c r="D23" s="1551"/>
      <c r="E23" s="1556"/>
      <c r="F23" s="1556"/>
      <c r="G23" s="1556"/>
      <c r="H23" s="1556"/>
      <c r="I23" s="1556"/>
      <c r="J23" s="1556"/>
      <c r="K23" s="1556"/>
      <c r="L23" s="1556"/>
      <c r="M23" s="1556"/>
      <c r="N23" s="1556"/>
      <c r="O23" s="1557"/>
      <c r="P23" s="1557"/>
      <c r="Q23" s="1557"/>
      <c r="R23" s="1557"/>
      <c r="S23" s="1557"/>
      <c r="T23" s="1557"/>
      <c r="U23" s="1557"/>
      <c r="V23" s="1557"/>
      <c r="W23" s="1557"/>
      <c r="X23" s="1556"/>
      <c r="Y23" s="1556"/>
      <c r="Z23" s="1556"/>
      <c r="AA23" s="1556"/>
      <c r="AB23" s="1556"/>
      <c r="AC23" s="981"/>
      <c r="AD23" s="981" t="s">
        <v>59</v>
      </c>
      <c r="AE23" s="300"/>
      <c r="AF23" s="981"/>
      <c r="AG23" s="983" t="s">
        <v>46</v>
      </c>
      <c r="AH23" s="1557"/>
      <c r="AI23" s="1557"/>
      <c r="AJ23" s="1557"/>
      <c r="AK23" s="1557"/>
      <c r="AL23" s="1557"/>
      <c r="AM23" s="1557"/>
      <c r="AN23" s="1557"/>
      <c r="AO23" s="1557"/>
      <c r="AP23" s="1557"/>
      <c r="AQ23" s="1558"/>
    </row>
    <row r="24" spans="1:43" ht="18.75" customHeight="1" x14ac:dyDescent="0.4">
      <c r="A24" s="1549"/>
      <c r="B24" s="1555"/>
      <c r="C24" s="1555"/>
      <c r="D24" s="1551"/>
      <c r="E24" s="1556"/>
      <c r="F24" s="1556"/>
      <c r="G24" s="1556"/>
      <c r="H24" s="1556"/>
      <c r="I24" s="1556"/>
      <c r="J24" s="1556"/>
      <c r="K24" s="1556"/>
      <c r="L24" s="1556"/>
      <c r="M24" s="1556"/>
      <c r="N24" s="1556"/>
      <c r="O24" s="1557"/>
      <c r="P24" s="1557"/>
      <c r="Q24" s="1557"/>
      <c r="R24" s="1557"/>
      <c r="S24" s="1557"/>
      <c r="T24" s="1557"/>
      <c r="U24" s="1557"/>
      <c r="V24" s="1557"/>
      <c r="W24" s="1557"/>
      <c r="X24" s="1556"/>
      <c r="Y24" s="1556"/>
      <c r="Z24" s="1556"/>
      <c r="AA24" s="1556"/>
      <c r="AB24" s="1556"/>
      <c r="AC24" s="1465"/>
      <c r="AD24" s="1465"/>
      <c r="AE24" s="299"/>
      <c r="AF24" s="1465"/>
      <c r="AG24" s="984"/>
      <c r="AH24" s="1557"/>
      <c r="AI24" s="1557"/>
      <c r="AJ24" s="1557"/>
      <c r="AK24" s="1557"/>
      <c r="AL24" s="1557"/>
      <c r="AM24" s="1557"/>
      <c r="AN24" s="1557"/>
      <c r="AO24" s="1557"/>
      <c r="AP24" s="1557"/>
      <c r="AQ24" s="1558"/>
    </row>
    <row r="25" spans="1:43" ht="18.75" customHeight="1" x14ac:dyDescent="0.4">
      <c r="A25" s="1549"/>
      <c r="B25" s="1555"/>
      <c r="C25" s="1555"/>
      <c r="D25" s="1551"/>
      <c r="E25" s="1556"/>
      <c r="F25" s="1556"/>
      <c r="G25" s="1556"/>
      <c r="H25" s="1556"/>
      <c r="I25" s="1556"/>
      <c r="J25" s="1556"/>
      <c r="K25" s="1556"/>
      <c r="L25" s="1556"/>
      <c r="M25" s="1556"/>
      <c r="N25" s="1556"/>
      <c r="O25" s="1557"/>
      <c r="P25" s="1557"/>
      <c r="Q25" s="1557"/>
      <c r="R25" s="1557"/>
      <c r="S25" s="1557"/>
      <c r="T25" s="1557"/>
      <c r="U25" s="1557"/>
      <c r="V25" s="1557"/>
      <c r="W25" s="1557"/>
      <c r="X25" s="1556"/>
      <c r="Y25" s="1556"/>
      <c r="Z25" s="1556"/>
      <c r="AA25" s="1556"/>
      <c r="AB25" s="1556"/>
      <c r="AC25" s="981"/>
      <c r="AD25" s="981" t="s">
        <v>59</v>
      </c>
      <c r="AE25" s="300"/>
      <c r="AF25" s="981"/>
      <c r="AG25" s="983" t="s">
        <v>46</v>
      </c>
      <c r="AH25" s="1557"/>
      <c r="AI25" s="1557"/>
      <c r="AJ25" s="1557"/>
      <c r="AK25" s="1557"/>
      <c r="AL25" s="1557"/>
      <c r="AM25" s="1557"/>
      <c r="AN25" s="1557"/>
      <c r="AO25" s="1557"/>
      <c r="AP25" s="1557"/>
      <c r="AQ25" s="1558"/>
    </row>
    <row r="26" spans="1:43" ht="18.75" customHeight="1" x14ac:dyDescent="0.4">
      <c r="A26" s="1549"/>
      <c r="B26" s="1555"/>
      <c r="C26" s="1555"/>
      <c r="D26" s="1551"/>
      <c r="E26" s="1556"/>
      <c r="F26" s="1556"/>
      <c r="G26" s="1556"/>
      <c r="H26" s="1556"/>
      <c r="I26" s="1556"/>
      <c r="J26" s="1556"/>
      <c r="K26" s="1556"/>
      <c r="L26" s="1556"/>
      <c r="M26" s="1556"/>
      <c r="N26" s="1556"/>
      <c r="O26" s="1557"/>
      <c r="P26" s="1557"/>
      <c r="Q26" s="1557"/>
      <c r="R26" s="1557"/>
      <c r="S26" s="1557"/>
      <c r="T26" s="1557"/>
      <c r="U26" s="1557"/>
      <c r="V26" s="1557"/>
      <c r="W26" s="1557"/>
      <c r="X26" s="1556"/>
      <c r="Y26" s="1556"/>
      <c r="Z26" s="1556"/>
      <c r="AA26" s="1556"/>
      <c r="AB26" s="1556"/>
      <c r="AC26" s="1465"/>
      <c r="AD26" s="1465"/>
      <c r="AE26" s="299"/>
      <c r="AF26" s="1465"/>
      <c r="AG26" s="984"/>
      <c r="AH26" s="1557"/>
      <c r="AI26" s="1557"/>
      <c r="AJ26" s="1557"/>
      <c r="AK26" s="1557"/>
      <c r="AL26" s="1557"/>
      <c r="AM26" s="1557"/>
      <c r="AN26" s="1557"/>
      <c r="AO26" s="1557"/>
      <c r="AP26" s="1557"/>
      <c r="AQ26" s="1558"/>
    </row>
    <row r="27" spans="1:43" ht="18.75" customHeight="1" x14ac:dyDescent="0.4">
      <c r="A27" s="1549"/>
      <c r="B27" s="1555"/>
      <c r="C27" s="1555"/>
      <c r="D27" s="1551"/>
      <c r="E27" s="1556"/>
      <c r="F27" s="1556"/>
      <c r="G27" s="1556"/>
      <c r="H27" s="1556"/>
      <c r="I27" s="1556"/>
      <c r="J27" s="1556"/>
      <c r="K27" s="1556"/>
      <c r="L27" s="1556"/>
      <c r="M27" s="1556"/>
      <c r="N27" s="1556"/>
      <c r="O27" s="1557"/>
      <c r="P27" s="1557"/>
      <c r="Q27" s="1557"/>
      <c r="R27" s="1557"/>
      <c r="S27" s="1557"/>
      <c r="T27" s="1557"/>
      <c r="U27" s="1557"/>
      <c r="V27" s="1557"/>
      <c r="W27" s="1557"/>
      <c r="X27" s="1556"/>
      <c r="Y27" s="1556"/>
      <c r="Z27" s="1556"/>
      <c r="AA27" s="1556"/>
      <c r="AB27" s="1556"/>
      <c r="AC27" s="981"/>
      <c r="AD27" s="981" t="s">
        <v>59</v>
      </c>
      <c r="AE27" s="300"/>
      <c r="AF27" s="981"/>
      <c r="AG27" s="983" t="s">
        <v>46</v>
      </c>
      <c r="AH27" s="1557"/>
      <c r="AI27" s="1557"/>
      <c r="AJ27" s="1557"/>
      <c r="AK27" s="1557"/>
      <c r="AL27" s="1557"/>
      <c r="AM27" s="1557"/>
      <c r="AN27" s="1557"/>
      <c r="AO27" s="1557"/>
      <c r="AP27" s="1557"/>
      <c r="AQ27" s="1558"/>
    </row>
    <row r="28" spans="1:43" ht="18.75" customHeight="1" x14ac:dyDescent="0.4">
      <c r="A28" s="1552"/>
      <c r="B28" s="1553"/>
      <c r="C28" s="1553"/>
      <c r="D28" s="1554"/>
      <c r="E28" s="1556"/>
      <c r="F28" s="1556"/>
      <c r="G28" s="1556"/>
      <c r="H28" s="1556"/>
      <c r="I28" s="1556"/>
      <c r="J28" s="1556"/>
      <c r="K28" s="1556"/>
      <c r="L28" s="1556"/>
      <c r="M28" s="1556"/>
      <c r="N28" s="1556"/>
      <c r="O28" s="1557"/>
      <c r="P28" s="1557"/>
      <c r="Q28" s="1557"/>
      <c r="R28" s="1557"/>
      <c r="S28" s="1557"/>
      <c r="T28" s="1557"/>
      <c r="U28" s="1557"/>
      <c r="V28" s="1557"/>
      <c r="W28" s="1557"/>
      <c r="X28" s="1556"/>
      <c r="Y28" s="1556"/>
      <c r="Z28" s="1556"/>
      <c r="AA28" s="1556"/>
      <c r="AB28" s="1556"/>
      <c r="AC28" s="1465"/>
      <c r="AD28" s="1465"/>
      <c r="AE28" s="299"/>
      <c r="AF28" s="1465"/>
      <c r="AG28" s="984"/>
      <c r="AH28" s="1557"/>
      <c r="AI28" s="1557"/>
      <c r="AJ28" s="1557"/>
      <c r="AK28" s="1557"/>
      <c r="AL28" s="1557"/>
      <c r="AM28" s="1557"/>
      <c r="AN28" s="1557"/>
      <c r="AO28" s="1557"/>
      <c r="AP28" s="1557"/>
      <c r="AQ28" s="1558"/>
    </row>
    <row r="29" spans="1:43" ht="18.75" customHeight="1" x14ac:dyDescent="0.4">
      <c r="A29" s="1546" t="s">
        <v>455</v>
      </c>
      <c r="B29" s="1547"/>
      <c r="C29" s="1547"/>
      <c r="D29" s="1548"/>
      <c r="E29" s="1556"/>
      <c r="F29" s="1556"/>
      <c r="G29" s="1556"/>
      <c r="H29" s="1556"/>
      <c r="I29" s="1556"/>
      <c r="J29" s="1556"/>
      <c r="K29" s="1556"/>
      <c r="L29" s="1556"/>
      <c r="M29" s="1556"/>
      <c r="N29" s="1556"/>
      <c r="O29" s="1557"/>
      <c r="P29" s="1557"/>
      <c r="Q29" s="1557"/>
      <c r="R29" s="1557"/>
      <c r="S29" s="1557"/>
      <c r="T29" s="1557"/>
      <c r="U29" s="1557"/>
      <c r="V29" s="1557"/>
      <c r="W29" s="1557"/>
      <c r="X29" s="1556"/>
      <c r="Y29" s="1556"/>
      <c r="Z29" s="1556"/>
      <c r="AA29" s="1556"/>
      <c r="AB29" s="1556"/>
      <c r="AC29" s="981"/>
      <c r="AD29" s="981" t="s">
        <v>59</v>
      </c>
      <c r="AE29" s="300"/>
      <c r="AF29" s="981"/>
      <c r="AG29" s="983" t="s">
        <v>46</v>
      </c>
      <c r="AH29" s="1557"/>
      <c r="AI29" s="1557"/>
      <c r="AJ29" s="1557"/>
      <c r="AK29" s="1557"/>
      <c r="AL29" s="1557"/>
      <c r="AM29" s="1557"/>
      <c r="AN29" s="1557"/>
      <c r="AO29" s="1557"/>
      <c r="AP29" s="1557"/>
      <c r="AQ29" s="1558"/>
    </row>
    <row r="30" spans="1:43" ht="18.75" customHeight="1" x14ac:dyDescent="0.4">
      <c r="A30" s="1549"/>
      <c r="B30" s="1550"/>
      <c r="C30" s="1550"/>
      <c r="D30" s="1551"/>
      <c r="E30" s="1556"/>
      <c r="F30" s="1556"/>
      <c r="G30" s="1556"/>
      <c r="H30" s="1556"/>
      <c r="I30" s="1556"/>
      <c r="J30" s="1556"/>
      <c r="K30" s="1556"/>
      <c r="L30" s="1556"/>
      <c r="M30" s="1556"/>
      <c r="N30" s="1556"/>
      <c r="O30" s="1557"/>
      <c r="P30" s="1557"/>
      <c r="Q30" s="1557"/>
      <c r="R30" s="1557"/>
      <c r="S30" s="1557"/>
      <c r="T30" s="1557"/>
      <c r="U30" s="1557"/>
      <c r="V30" s="1557"/>
      <c r="W30" s="1557"/>
      <c r="X30" s="1556"/>
      <c r="Y30" s="1556"/>
      <c r="Z30" s="1556"/>
      <c r="AA30" s="1556"/>
      <c r="AB30" s="1556"/>
      <c r="AC30" s="1465"/>
      <c r="AD30" s="1465"/>
      <c r="AE30" s="299"/>
      <c r="AF30" s="1465"/>
      <c r="AG30" s="984"/>
      <c r="AH30" s="1557"/>
      <c r="AI30" s="1557"/>
      <c r="AJ30" s="1557"/>
      <c r="AK30" s="1557"/>
      <c r="AL30" s="1557"/>
      <c r="AM30" s="1557"/>
      <c r="AN30" s="1557"/>
      <c r="AO30" s="1557"/>
      <c r="AP30" s="1557"/>
      <c r="AQ30" s="1558"/>
    </row>
    <row r="31" spans="1:43" ht="18.75" customHeight="1" x14ac:dyDescent="0.4">
      <c r="A31" s="1549"/>
      <c r="B31" s="1550"/>
      <c r="C31" s="1550"/>
      <c r="D31" s="1551"/>
      <c r="E31" s="1556"/>
      <c r="F31" s="1556"/>
      <c r="G31" s="1556"/>
      <c r="H31" s="1556"/>
      <c r="I31" s="1556"/>
      <c r="J31" s="1556"/>
      <c r="K31" s="1556"/>
      <c r="L31" s="1556"/>
      <c r="M31" s="1556"/>
      <c r="N31" s="1556"/>
      <c r="O31" s="1557"/>
      <c r="P31" s="1557"/>
      <c r="Q31" s="1557"/>
      <c r="R31" s="1557"/>
      <c r="S31" s="1557"/>
      <c r="T31" s="1557"/>
      <c r="U31" s="1557"/>
      <c r="V31" s="1557"/>
      <c r="W31" s="1557"/>
      <c r="X31" s="1556"/>
      <c r="Y31" s="1556"/>
      <c r="Z31" s="1556"/>
      <c r="AA31" s="1556"/>
      <c r="AB31" s="1556"/>
      <c r="AC31" s="981"/>
      <c r="AD31" s="981" t="s">
        <v>59</v>
      </c>
      <c r="AE31" s="300"/>
      <c r="AF31" s="981"/>
      <c r="AG31" s="983" t="s">
        <v>46</v>
      </c>
      <c r="AH31" s="1557"/>
      <c r="AI31" s="1557"/>
      <c r="AJ31" s="1557"/>
      <c r="AK31" s="1557"/>
      <c r="AL31" s="1557"/>
      <c r="AM31" s="1557"/>
      <c r="AN31" s="1557"/>
      <c r="AO31" s="1557"/>
      <c r="AP31" s="1557"/>
      <c r="AQ31" s="1558"/>
    </row>
    <row r="32" spans="1:43" ht="18.75" customHeight="1" x14ac:dyDescent="0.4">
      <c r="A32" s="1549"/>
      <c r="B32" s="1550"/>
      <c r="C32" s="1550"/>
      <c r="D32" s="1551"/>
      <c r="E32" s="1556"/>
      <c r="F32" s="1556"/>
      <c r="G32" s="1556"/>
      <c r="H32" s="1556"/>
      <c r="I32" s="1556"/>
      <c r="J32" s="1556"/>
      <c r="K32" s="1556"/>
      <c r="L32" s="1556"/>
      <c r="M32" s="1556"/>
      <c r="N32" s="1556"/>
      <c r="O32" s="1557"/>
      <c r="P32" s="1557"/>
      <c r="Q32" s="1557"/>
      <c r="R32" s="1557"/>
      <c r="S32" s="1557"/>
      <c r="T32" s="1557"/>
      <c r="U32" s="1557"/>
      <c r="V32" s="1557"/>
      <c r="W32" s="1557"/>
      <c r="X32" s="1556"/>
      <c r="Y32" s="1556"/>
      <c r="Z32" s="1556"/>
      <c r="AA32" s="1556"/>
      <c r="AB32" s="1556"/>
      <c r="AC32" s="1465"/>
      <c r="AD32" s="1465"/>
      <c r="AE32" s="299"/>
      <c r="AF32" s="1465"/>
      <c r="AG32" s="984"/>
      <c r="AH32" s="1557"/>
      <c r="AI32" s="1557"/>
      <c r="AJ32" s="1557"/>
      <c r="AK32" s="1557"/>
      <c r="AL32" s="1557"/>
      <c r="AM32" s="1557"/>
      <c r="AN32" s="1557"/>
      <c r="AO32" s="1557"/>
      <c r="AP32" s="1557"/>
      <c r="AQ32" s="1558"/>
    </row>
    <row r="33" spans="1:43" ht="18.75" customHeight="1" x14ac:dyDescent="0.4">
      <c r="A33" s="1549"/>
      <c r="B33" s="1550"/>
      <c r="C33" s="1550"/>
      <c r="D33" s="1551"/>
      <c r="E33" s="1556"/>
      <c r="F33" s="1556"/>
      <c r="G33" s="1556"/>
      <c r="H33" s="1556"/>
      <c r="I33" s="1556"/>
      <c r="J33" s="1556"/>
      <c r="K33" s="1556"/>
      <c r="L33" s="1556"/>
      <c r="M33" s="1556"/>
      <c r="N33" s="1556"/>
      <c r="O33" s="1557"/>
      <c r="P33" s="1557"/>
      <c r="Q33" s="1557"/>
      <c r="R33" s="1557"/>
      <c r="S33" s="1557"/>
      <c r="T33" s="1557"/>
      <c r="U33" s="1557"/>
      <c r="V33" s="1557"/>
      <c r="W33" s="1557"/>
      <c r="X33" s="1556"/>
      <c r="Y33" s="1556"/>
      <c r="Z33" s="1556"/>
      <c r="AA33" s="1556"/>
      <c r="AB33" s="1556"/>
      <c r="AC33" s="981"/>
      <c r="AD33" s="981" t="s">
        <v>59</v>
      </c>
      <c r="AE33" s="300"/>
      <c r="AF33" s="981"/>
      <c r="AG33" s="983" t="s">
        <v>46</v>
      </c>
      <c r="AH33" s="1557"/>
      <c r="AI33" s="1557"/>
      <c r="AJ33" s="1557"/>
      <c r="AK33" s="1557"/>
      <c r="AL33" s="1557"/>
      <c r="AM33" s="1557"/>
      <c r="AN33" s="1557"/>
      <c r="AO33" s="1557"/>
      <c r="AP33" s="1557"/>
      <c r="AQ33" s="1558"/>
    </row>
    <row r="34" spans="1:43" ht="18.75" customHeight="1" x14ac:dyDescent="0.4">
      <c r="A34" s="1549"/>
      <c r="B34" s="1550"/>
      <c r="C34" s="1550"/>
      <c r="D34" s="1551"/>
      <c r="E34" s="1556"/>
      <c r="F34" s="1556"/>
      <c r="G34" s="1556"/>
      <c r="H34" s="1556"/>
      <c r="I34" s="1556"/>
      <c r="J34" s="1556"/>
      <c r="K34" s="1556"/>
      <c r="L34" s="1556"/>
      <c r="M34" s="1556"/>
      <c r="N34" s="1556"/>
      <c r="O34" s="1557"/>
      <c r="P34" s="1557"/>
      <c r="Q34" s="1557"/>
      <c r="R34" s="1557"/>
      <c r="S34" s="1557"/>
      <c r="T34" s="1557"/>
      <c r="U34" s="1557"/>
      <c r="V34" s="1557"/>
      <c r="W34" s="1557"/>
      <c r="X34" s="1556"/>
      <c r="Y34" s="1556"/>
      <c r="Z34" s="1556"/>
      <c r="AA34" s="1556"/>
      <c r="AB34" s="1556"/>
      <c r="AC34" s="1465"/>
      <c r="AD34" s="1465"/>
      <c r="AE34" s="299"/>
      <c r="AF34" s="1465"/>
      <c r="AG34" s="984"/>
      <c r="AH34" s="1557"/>
      <c r="AI34" s="1557"/>
      <c r="AJ34" s="1557"/>
      <c r="AK34" s="1557"/>
      <c r="AL34" s="1557"/>
      <c r="AM34" s="1557"/>
      <c r="AN34" s="1557"/>
      <c r="AO34" s="1557"/>
      <c r="AP34" s="1557"/>
      <c r="AQ34" s="1558"/>
    </row>
    <row r="35" spans="1:43" ht="18.75" customHeight="1" x14ac:dyDescent="0.4">
      <c r="A35" s="1549"/>
      <c r="B35" s="1550"/>
      <c r="C35" s="1550"/>
      <c r="D35" s="1551"/>
      <c r="E35" s="1556"/>
      <c r="F35" s="1556"/>
      <c r="G35" s="1556"/>
      <c r="H35" s="1556"/>
      <c r="I35" s="1556"/>
      <c r="J35" s="1556"/>
      <c r="K35" s="1556"/>
      <c r="L35" s="1556"/>
      <c r="M35" s="1556"/>
      <c r="N35" s="1556"/>
      <c r="O35" s="1557"/>
      <c r="P35" s="1557"/>
      <c r="Q35" s="1557"/>
      <c r="R35" s="1557"/>
      <c r="S35" s="1557"/>
      <c r="T35" s="1557"/>
      <c r="U35" s="1557"/>
      <c r="V35" s="1557"/>
      <c r="W35" s="1557"/>
      <c r="X35" s="1556"/>
      <c r="Y35" s="1556"/>
      <c r="Z35" s="1556"/>
      <c r="AA35" s="1556"/>
      <c r="AB35" s="1556"/>
      <c r="AC35" s="981"/>
      <c r="AD35" s="981" t="s">
        <v>59</v>
      </c>
      <c r="AE35" s="300"/>
      <c r="AF35" s="981"/>
      <c r="AG35" s="983" t="s">
        <v>46</v>
      </c>
      <c r="AH35" s="1557"/>
      <c r="AI35" s="1557"/>
      <c r="AJ35" s="1557"/>
      <c r="AK35" s="1557"/>
      <c r="AL35" s="1557"/>
      <c r="AM35" s="1557"/>
      <c r="AN35" s="1557"/>
      <c r="AO35" s="1557"/>
      <c r="AP35" s="1557"/>
      <c r="AQ35" s="1558"/>
    </row>
    <row r="36" spans="1:43" ht="18.75" customHeight="1" x14ac:dyDescent="0.4">
      <c r="A36" s="1552"/>
      <c r="B36" s="1553"/>
      <c r="C36" s="1553"/>
      <c r="D36" s="1554"/>
      <c r="E36" s="1556"/>
      <c r="F36" s="1556"/>
      <c r="G36" s="1556"/>
      <c r="H36" s="1556"/>
      <c r="I36" s="1556"/>
      <c r="J36" s="1556"/>
      <c r="K36" s="1556"/>
      <c r="L36" s="1556"/>
      <c r="M36" s="1556"/>
      <c r="N36" s="1556"/>
      <c r="O36" s="1557"/>
      <c r="P36" s="1557"/>
      <c r="Q36" s="1557"/>
      <c r="R36" s="1557"/>
      <c r="S36" s="1557"/>
      <c r="T36" s="1557"/>
      <c r="U36" s="1557"/>
      <c r="V36" s="1557"/>
      <c r="W36" s="1557"/>
      <c r="X36" s="1556"/>
      <c r="Y36" s="1556"/>
      <c r="Z36" s="1556"/>
      <c r="AA36" s="1556"/>
      <c r="AB36" s="1556"/>
      <c r="AC36" s="1465"/>
      <c r="AD36" s="1465"/>
      <c r="AE36" s="299"/>
      <c r="AF36" s="1465"/>
      <c r="AG36" s="984"/>
      <c r="AH36" s="1557"/>
      <c r="AI36" s="1557"/>
      <c r="AJ36" s="1557"/>
      <c r="AK36" s="1557"/>
      <c r="AL36" s="1557"/>
      <c r="AM36" s="1557"/>
      <c r="AN36" s="1557"/>
      <c r="AO36" s="1557"/>
      <c r="AP36" s="1557"/>
      <c r="AQ36" s="1558"/>
    </row>
    <row r="37" spans="1:43" ht="18.75" customHeight="1" x14ac:dyDescent="0.4">
      <c r="A37" s="1546" t="s">
        <v>456</v>
      </c>
      <c r="B37" s="1547"/>
      <c r="C37" s="1547"/>
      <c r="D37" s="1548"/>
      <c r="E37" s="1556"/>
      <c r="F37" s="1556"/>
      <c r="G37" s="1556"/>
      <c r="H37" s="1556"/>
      <c r="I37" s="1556"/>
      <c r="J37" s="1556"/>
      <c r="K37" s="1556"/>
      <c r="L37" s="1556"/>
      <c r="M37" s="1556"/>
      <c r="N37" s="1556"/>
      <c r="O37" s="1557"/>
      <c r="P37" s="1557"/>
      <c r="Q37" s="1557"/>
      <c r="R37" s="1557"/>
      <c r="S37" s="1557"/>
      <c r="T37" s="1557"/>
      <c r="U37" s="1557"/>
      <c r="V37" s="1557"/>
      <c r="W37" s="1557"/>
      <c r="X37" s="1556"/>
      <c r="Y37" s="1556"/>
      <c r="Z37" s="1556"/>
      <c r="AA37" s="1556"/>
      <c r="AB37" s="1556"/>
      <c r="AC37" s="981"/>
      <c r="AD37" s="981" t="s">
        <v>59</v>
      </c>
      <c r="AE37" s="300"/>
      <c r="AF37" s="981"/>
      <c r="AG37" s="983" t="s">
        <v>46</v>
      </c>
      <c r="AH37" s="1557"/>
      <c r="AI37" s="1557"/>
      <c r="AJ37" s="1557"/>
      <c r="AK37" s="1557"/>
      <c r="AL37" s="1557"/>
      <c r="AM37" s="1557"/>
      <c r="AN37" s="1557"/>
      <c r="AO37" s="1557"/>
      <c r="AP37" s="1557"/>
      <c r="AQ37" s="1558"/>
    </row>
    <row r="38" spans="1:43" ht="18.75" customHeight="1" x14ac:dyDescent="0.4">
      <c r="A38" s="1549"/>
      <c r="B38" s="1550"/>
      <c r="C38" s="1550"/>
      <c r="D38" s="1551"/>
      <c r="E38" s="1556"/>
      <c r="F38" s="1556"/>
      <c r="G38" s="1556"/>
      <c r="H38" s="1556"/>
      <c r="I38" s="1556"/>
      <c r="J38" s="1556"/>
      <c r="K38" s="1556"/>
      <c r="L38" s="1556"/>
      <c r="M38" s="1556"/>
      <c r="N38" s="1556"/>
      <c r="O38" s="1557"/>
      <c r="P38" s="1557"/>
      <c r="Q38" s="1557"/>
      <c r="R38" s="1557"/>
      <c r="S38" s="1557"/>
      <c r="T38" s="1557"/>
      <c r="U38" s="1557"/>
      <c r="V38" s="1557"/>
      <c r="W38" s="1557"/>
      <c r="X38" s="1556"/>
      <c r="Y38" s="1556"/>
      <c r="Z38" s="1556"/>
      <c r="AA38" s="1556"/>
      <c r="AB38" s="1556"/>
      <c r="AC38" s="1465"/>
      <c r="AD38" s="1465"/>
      <c r="AE38" s="299"/>
      <c r="AF38" s="1465"/>
      <c r="AG38" s="984"/>
      <c r="AH38" s="1557"/>
      <c r="AI38" s="1557"/>
      <c r="AJ38" s="1557"/>
      <c r="AK38" s="1557"/>
      <c r="AL38" s="1557"/>
      <c r="AM38" s="1557"/>
      <c r="AN38" s="1557"/>
      <c r="AO38" s="1557"/>
      <c r="AP38" s="1557"/>
      <c r="AQ38" s="1558"/>
    </row>
    <row r="39" spans="1:43" ht="18.75" customHeight="1" x14ac:dyDescent="0.4">
      <c r="A39" s="1549"/>
      <c r="B39" s="1550"/>
      <c r="C39" s="1550"/>
      <c r="D39" s="1551"/>
      <c r="E39" s="1556"/>
      <c r="F39" s="1556"/>
      <c r="G39" s="1556"/>
      <c r="H39" s="1556"/>
      <c r="I39" s="1556"/>
      <c r="J39" s="1556"/>
      <c r="K39" s="1556"/>
      <c r="L39" s="1556"/>
      <c r="M39" s="1556"/>
      <c r="N39" s="1556"/>
      <c r="O39" s="1557"/>
      <c r="P39" s="1557"/>
      <c r="Q39" s="1557"/>
      <c r="R39" s="1557"/>
      <c r="S39" s="1557"/>
      <c r="T39" s="1557"/>
      <c r="U39" s="1557"/>
      <c r="V39" s="1557"/>
      <c r="W39" s="1557"/>
      <c r="X39" s="1556"/>
      <c r="Y39" s="1556"/>
      <c r="Z39" s="1556"/>
      <c r="AA39" s="1556"/>
      <c r="AB39" s="1556"/>
      <c r="AC39" s="981"/>
      <c r="AD39" s="981" t="s">
        <v>59</v>
      </c>
      <c r="AE39" s="300"/>
      <c r="AF39" s="981"/>
      <c r="AG39" s="983" t="s">
        <v>46</v>
      </c>
      <c r="AH39" s="1557"/>
      <c r="AI39" s="1557"/>
      <c r="AJ39" s="1557"/>
      <c r="AK39" s="1557"/>
      <c r="AL39" s="1557"/>
      <c r="AM39" s="1557"/>
      <c r="AN39" s="1557"/>
      <c r="AO39" s="1557"/>
      <c r="AP39" s="1557"/>
      <c r="AQ39" s="1558"/>
    </row>
    <row r="40" spans="1:43" ht="18.75" customHeight="1" x14ac:dyDescent="0.4">
      <c r="A40" s="1549"/>
      <c r="B40" s="1550"/>
      <c r="C40" s="1550"/>
      <c r="D40" s="1551"/>
      <c r="E40" s="1556"/>
      <c r="F40" s="1556"/>
      <c r="G40" s="1556"/>
      <c r="H40" s="1556"/>
      <c r="I40" s="1556"/>
      <c r="J40" s="1556"/>
      <c r="K40" s="1556"/>
      <c r="L40" s="1556"/>
      <c r="M40" s="1556"/>
      <c r="N40" s="1556"/>
      <c r="O40" s="1557"/>
      <c r="P40" s="1557"/>
      <c r="Q40" s="1557"/>
      <c r="R40" s="1557"/>
      <c r="S40" s="1557"/>
      <c r="T40" s="1557"/>
      <c r="U40" s="1557"/>
      <c r="V40" s="1557"/>
      <c r="W40" s="1557"/>
      <c r="X40" s="1556"/>
      <c r="Y40" s="1556"/>
      <c r="Z40" s="1556"/>
      <c r="AA40" s="1556"/>
      <c r="AB40" s="1556"/>
      <c r="AC40" s="1465"/>
      <c r="AD40" s="1465"/>
      <c r="AE40" s="299"/>
      <c r="AF40" s="1465"/>
      <c r="AG40" s="984"/>
      <c r="AH40" s="1557"/>
      <c r="AI40" s="1557"/>
      <c r="AJ40" s="1557"/>
      <c r="AK40" s="1557"/>
      <c r="AL40" s="1557"/>
      <c r="AM40" s="1557"/>
      <c r="AN40" s="1557"/>
      <c r="AO40" s="1557"/>
      <c r="AP40" s="1557"/>
      <c r="AQ40" s="1558"/>
    </row>
    <row r="41" spans="1:43" ht="18.75" customHeight="1" x14ac:dyDescent="0.4">
      <c r="A41" s="1549"/>
      <c r="B41" s="1550"/>
      <c r="C41" s="1550"/>
      <c r="D41" s="1551"/>
      <c r="E41" s="1556"/>
      <c r="F41" s="1556"/>
      <c r="G41" s="1556"/>
      <c r="H41" s="1556"/>
      <c r="I41" s="1556"/>
      <c r="J41" s="1556"/>
      <c r="K41" s="1556"/>
      <c r="L41" s="1556"/>
      <c r="M41" s="1556"/>
      <c r="N41" s="1556"/>
      <c r="O41" s="1557"/>
      <c r="P41" s="1557"/>
      <c r="Q41" s="1557"/>
      <c r="R41" s="1557"/>
      <c r="S41" s="1557"/>
      <c r="T41" s="1557"/>
      <c r="U41" s="1557"/>
      <c r="V41" s="1557"/>
      <c r="W41" s="1557"/>
      <c r="X41" s="1556"/>
      <c r="Y41" s="1556"/>
      <c r="Z41" s="1556"/>
      <c r="AA41" s="1556"/>
      <c r="AB41" s="1556"/>
      <c r="AC41" s="981"/>
      <c r="AD41" s="981" t="s">
        <v>59</v>
      </c>
      <c r="AE41" s="300"/>
      <c r="AF41" s="981"/>
      <c r="AG41" s="983" t="s">
        <v>46</v>
      </c>
      <c r="AH41" s="1557"/>
      <c r="AI41" s="1557"/>
      <c r="AJ41" s="1557"/>
      <c r="AK41" s="1557"/>
      <c r="AL41" s="1557"/>
      <c r="AM41" s="1557"/>
      <c r="AN41" s="1557"/>
      <c r="AO41" s="1557"/>
      <c r="AP41" s="1557"/>
      <c r="AQ41" s="1558"/>
    </row>
    <row r="42" spans="1:43" ht="18.75" customHeight="1" x14ac:dyDescent="0.4">
      <c r="A42" s="1549"/>
      <c r="B42" s="1550"/>
      <c r="C42" s="1550"/>
      <c r="D42" s="1551"/>
      <c r="E42" s="1556"/>
      <c r="F42" s="1556"/>
      <c r="G42" s="1556"/>
      <c r="H42" s="1556"/>
      <c r="I42" s="1556"/>
      <c r="J42" s="1556"/>
      <c r="K42" s="1556"/>
      <c r="L42" s="1556"/>
      <c r="M42" s="1556"/>
      <c r="N42" s="1556"/>
      <c r="O42" s="1557"/>
      <c r="P42" s="1557"/>
      <c r="Q42" s="1557"/>
      <c r="R42" s="1557"/>
      <c r="S42" s="1557"/>
      <c r="T42" s="1557"/>
      <c r="U42" s="1557"/>
      <c r="V42" s="1557"/>
      <c r="W42" s="1557"/>
      <c r="X42" s="1556"/>
      <c r="Y42" s="1556"/>
      <c r="Z42" s="1556"/>
      <c r="AA42" s="1556"/>
      <c r="AB42" s="1556"/>
      <c r="AC42" s="1465"/>
      <c r="AD42" s="1465"/>
      <c r="AE42" s="299"/>
      <c r="AF42" s="1465"/>
      <c r="AG42" s="984"/>
      <c r="AH42" s="1557"/>
      <c r="AI42" s="1557"/>
      <c r="AJ42" s="1557"/>
      <c r="AK42" s="1557"/>
      <c r="AL42" s="1557"/>
      <c r="AM42" s="1557"/>
      <c r="AN42" s="1557"/>
      <c r="AO42" s="1557"/>
      <c r="AP42" s="1557"/>
      <c r="AQ42" s="1558"/>
    </row>
    <row r="43" spans="1:43" ht="18.75" customHeight="1" x14ac:dyDescent="0.4">
      <c r="A43" s="1549"/>
      <c r="B43" s="1550"/>
      <c r="C43" s="1550"/>
      <c r="D43" s="1551"/>
      <c r="E43" s="1556"/>
      <c r="F43" s="1556"/>
      <c r="G43" s="1556"/>
      <c r="H43" s="1556"/>
      <c r="I43" s="1556"/>
      <c r="J43" s="1556"/>
      <c r="K43" s="1556"/>
      <c r="L43" s="1556"/>
      <c r="M43" s="1556"/>
      <c r="N43" s="1556"/>
      <c r="O43" s="1557"/>
      <c r="P43" s="1557"/>
      <c r="Q43" s="1557"/>
      <c r="R43" s="1557"/>
      <c r="S43" s="1557"/>
      <c r="T43" s="1557"/>
      <c r="U43" s="1557"/>
      <c r="V43" s="1557"/>
      <c r="W43" s="1557"/>
      <c r="X43" s="1556"/>
      <c r="Y43" s="1556"/>
      <c r="Z43" s="1556"/>
      <c r="AA43" s="1556"/>
      <c r="AB43" s="1556"/>
      <c r="AC43" s="981"/>
      <c r="AD43" s="981" t="s">
        <v>59</v>
      </c>
      <c r="AE43" s="300"/>
      <c r="AF43" s="981"/>
      <c r="AG43" s="983" t="s">
        <v>46</v>
      </c>
      <c r="AH43" s="1557"/>
      <c r="AI43" s="1557"/>
      <c r="AJ43" s="1557"/>
      <c r="AK43" s="1557"/>
      <c r="AL43" s="1557"/>
      <c r="AM43" s="1557"/>
      <c r="AN43" s="1557"/>
      <c r="AO43" s="1557"/>
      <c r="AP43" s="1557"/>
      <c r="AQ43" s="1558"/>
    </row>
    <row r="44" spans="1:43" ht="18.75" customHeight="1" thickBot="1" x14ac:dyDescent="0.45">
      <c r="A44" s="1562"/>
      <c r="B44" s="1563"/>
      <c r="C44" s="1563"/>
      <c r="D44" s="1564"/>
      <c r="E44" s="1565"/>
      <c r="F44" s="1565"/>
      <c r="G44" s="1565"/>
      <c r="H44" s="1565"/>
      <c r="I44" s="1565"/>
      <c r="J44" s="1565"/>
      <c r="K44" s="1565"/>
      <c r="L44" s="1565"/>
      <c r="M44" s="1565"/>
      <c r="N44" s="1565"/>
      <c r="O44" s="1560"/>
      <c r="P44" s="1560"/>
      <c r="Q44" s="1560"/>
      <c r="R44" s="1560"/>
      <c r="S44" s="1560"/>
      <c r="T44" s="1560"/>
      <c r="U44" s="1560"/>
      <c r="V44" s="1560"/>
      <c r="W44" s="1560"/>
      <c r="X44" s="1565"/>
      <c r="Y44" s="1565"/>
      <c r="Z44" s="1565"/>
      <c r="AA44" s="1565"/>
      <c r="AB44" s="1565"/>
      <c r="AC44" s="1454"/>
      <c r="AD44" s="1454"/>
      <c r="AE44" s="301"/>
      <c r="AF44" s="1454"/>
      <c r="AG44" s="1559"/>
      <c r="AH44" s="1560"/>
      <c r="AI44" s="1560"/>
      <c r="AJ44" s="1560"/>
      <c r="AK44" s="1560"/>
      <c r="AL44" s="1560"/>
      <c r="AM44" s="1560"/>
      <c r="AN44" s="1560"/>
      <c r="AO44" s="1560"/>
      <c r="AP44" s="1560"/>
      <c r="AQ44" s="1561"/>
    </row>
    <row r="45" spans="1:43" ht="18.75" customHeight="1" x14ac:dyDescent="0.4">
      <c r="A45" s="132" t="s">
        <v>87</v>
      </c>
      <c r="B45" s="133" t="s">
        <v>1190</v>
      </c>
    </row>
    <row r="46" spans="1:43" ht="18.75" customHeight="1" x14ac:dyDescent="0.4">
      <c r="A46" s="133"/>
      <c r="B46" s="281" t="s">
        <v>457</v>
      </c>
    </row>
    <row r="47" spans="1:43" ht="18.75" customHeight="1" x14ac:dyDescent="0.4">
      <c r="B47" s="133" t="s">
        <v>458</v>
      </c>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sheetData>
  <sheetProtection selectLockedCells="1"/>
  <mergeCells count="19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G7:AG8"/>
    <mergeCell ref="AC27:AC28"/>
    <mergeCell ref="AD27:AD28"/>
    <mergeCell ref="AF27:AF28"/>
    <mergeCell ref="AG27:AG28"/>
    <mergeCell ref="AC23:AC24"/>
    <mergeCell ref="AD23:AD24"/>
    <mergeCell ref="AG25:AG26"/>
    <mergeCell ref="AH7:AQ8"/>
    <mergeCell ref="E11:I12"/>
    <mergeCell ref="J11:N12"/>
    <mergeCell ref="O11:W12"/>
    <mergeCell ref="X11:AB12"/>
    <mergeCell ref="AC11:AC12"/>
    <mergeCell ref="AD11:AD12"/>
    <mergeCell ref="AF11:AF12"/>
    <mergeCell ref="AG11:AG12"/>
    <mergeCell ref="AH11:AQ12"/>
    <mergeCell ref="E9:I10"/>
    <mergeCell ref="J9:N10"/>
    <mergeCell ref="O9:W10"/>
    <mergeCell ref="X9:AB10"/>
    <mergeCell ref="AF9:AF10"/>
    <mergeCell ref="AG9:AG10"/>
    <mergeCell ref="AH9:AQ10"/>
    <mergeCell ref="AH21:AQ22"/>
    <mergeCell ref="AH23:AQ24"/>
    <mergeCell ref="E25:I26"/>
    <mergeCell ref="J25:N26"/>
    <mergeCell ref="O25:W26"/>
    <mergeCell ref="X25:AB26"/>
    <mergeCell ref="AC25:AC26"/>
    <mergeCell ref="AD25:AD26"/>
    <mergeCell ref="AF25:AF26"/>
    <mergeCell ref="E23:I24"/>
    <mergeCell ref="J23:N24"/>
    <mergeCell ref="O23:W24"/>
    <mergeCell ref="X23:AB24"/>
    <mergeCell ref="AH25:AQ26"/>
    <mergeCell ref="E21:I22"/>
    <mergeCell ref="J21:N22"/>
    <mergeCell ref="O21:W22"/>
    <mergeCell ref="X21:AB22"/>
    <mergeCell ref="AC21:AC22"/>
    <mergeCell ref="AF21:AF22"/>
    <mergeCell ref="AG21:AG22"/>
    <mergeCell ref="AF23:AF24"/>
    <mergeCell ref="AG23:AG24"/>
    <mergeCell ref="AF41:AF42"/>
    <mergeCell ref="AF37:AF38"/>
    <mergeCell ref="AF43:AF44"/>
    <mergeCell ref="J35:N36"/>
    <mergeCell ref="O35:W36"/>
    <mergeCell ref="X35:AB36"/>
    <mergeCell ref="AC35:AC36"/>
    <mergeCell ref="AD35:AD36"/>
    <mergeCell ref="AF35:AF36"/>
    <mergeCell ref="AH31:AQ32"/>
    <mergeCell ref="AH27:AQ28"/>
    <mergeCell ref="AH29:AQ30"/>
    <mergeCell ref="AG35:AG36"/>
    <mergeCell ref="AH35:AQ36"/>
    <mergeCell ref="AF33:AF34"/>
    <mergeCell ref="AG33:AG34"/>
    <mergeCell ref="AF29:AF30"/>
    <mergeCell ref="AG29:AG30"/>
    <mergeCell ref="AH33:AQ34"/>
    <mergeCell ref="AF31:AF32"/>
    <mergeCell ref="AG31:AG32"/>
    <mergeCell ref="A29:D36"/>
    <mergeCell ref="E29:I30"/>
    <mergeCell ref="J29:N30"/>
    <mergeCell ref="O29:W30"/>
    <mergeCell ref="X29:AB30"/>
    <mergeCell ref="AC29:AC30"/>
    <mergeCell ref="AD29:AD30"/>
    <mergeCell ref="E35:I36"/>
    <mergeCell ref="E33:I34"/>
    <mergeCell ref="E31:I32"/>
    <mergeCell ref="AC31:AC32"/>
    <mergeCell ref="AD31:AD32"/>
    <mergeCell ref="J33:N34"/>
    <mergeCell ref="O33:W34"/>
    <mergeCell ref="X33:AB34"/>
    <mergeCell ref="AC33:AC34"/>
    <mergeCell ref="AD33:AD34"/>
    <mergeCell ref="J31:N32"/>
    <mergeCell ref="O31:W32"/>
    <mergeCell ref="X31:AB32"/>
    <mergeCell ref="A37:D44"/>
    <mergeCell ref="E37:I38"/>
    <mergeCell ref="J37:N38"/>
    <mergeCell ref="O37:W38"/>
    <mergeCell ref="X37:AB38"/>
    <mergeCell ref="AC37:AC38"/>
    <mergeCell ref="AD37:AD38"/>
    <mergeCell ref="E43:I44"/>
    <mergeCell ref="J43:N44"/>
    <mergeCell ref="O43:W44"/>
    <mergeCell ref="X43:AB44"/>
    <mergeCell ref="AC43:AC44"/>
    <mergeCell ref="AD43:AD44"/>
    <mergeCell ref="AF13:AF14"/>
    <mergeCell ref="AG13:AG14"/>
    <mergeCell ref="AH13:AQ14"/>
    <mergeCell ref="AG43:AG44"/>
    <mergeCell ref="AH43:AQ44"/>
    <mergeCell ref="AG41:AG42"/>
    <mergeCell ref="AH41:AQ42"/>
    <mergeCell ref="AG37:AG38"/>
    <mergeCell ref="E41:I42"/>
    <mergeCell ref="J41:N42"/>
    <mergeCell ref="O41:W42"/>
    <mergeCell ref="AH37:AQ38"/>
    <mergeCell ref="E39:I40"/>
    <mergeCell ref="J39:N40"/>
    <mergeCell ref="O39:W40"/>
    <mergeCell ref="X39:AB40"/>
    <mergeCell ref="AC39:AC40"/>
    <mergeCell ref="AD39:AD40"/>
    <mergeCell ref="AF39:AF40"/>
    <mergeCell ref="AG39:AG40"/>
    <mergeCell ref="AH39:AQ40"/>
    <mergeCell ref="X41:AB42"/>
    <mergeCell ref="AC41:AC42"/>
    <mergeCell ref="AD41:AD42"/>
    <mergeCell ref="AF19:AF20"/>
    <mergeCell ref="AG19:AG20"/>
    <mergeCell ref="AH19:AQ20"/>
    <mergeCell ref="J15:N16"/>
    <mergeCell ref="O15:W16"/>
    <mergeCell ref="X15:AB16"/>
    <mergeCell ref="AC15:AC16"/>
    <mergeCell ref="AD15:AD16"/>
    <mergeCell ref="AF15:AF16"/>
    <mergeCell ref="AG15:AG16"/>
    <mergeCell ref="AH15:AQ16"/>
    <mergeCell ref="J17:N18"/>
    <mergeCell ref="O17:W18"/>
    <mergeCell ref="X17:AB18"/>
    <mergeCell ref="AC17:AC18"/>
    <mergeCell ref="AD17:AD18"/>
    <mergeCell ref="AF17:AF18"/>
    <mergeCell ref="AG17:AG18"/>
    <mergeCell ref="AH17:AQ18"/>
    <mergeCell ref="A13:D20"/>
    <mergeCell ref="A5:D12"/>
    <mergeCell ref="A21:D28"/>
    <mergeCell ref="E19:I20"/>
    <mergeCell ref="J19:N20"/>
    <mergeCell ref="O19:W20"/>
    <mergeCell ref="X19:AB20"/>
    <mergeCell ref="AC19:AC20"/>
    <mergeCell ref="AD19:AD20"/>
    <mergeCell ref="E17:I18"/>
    <mergeCell ref="AC9:AC10"/>
    <mergeCell ref="AD9:AD10"/>
    <mergeCell ref="E15:I16"/>
    <mergeCell ref="E13:I14"/>
    <mergeCell ref="J13:N14"/>
    <mergeCell ref="O13:W14"/>
    <mergeCell ref="X13:AB14"/>
    <mergeCell ref="AC13:AC14"/>
    <mergeCell ref="AD13:AD14"/>
    <mergeCell ref="AD21:AD22"/>
    <mergeCell ref="E27:I28"/>
    <mergeCell ref="J27:N28"/>
    <mergeCell ref="O27:W28"/>
    <mergeCell ref="X27:AB28"/>
  </mergeCells>
  <phoneticPr fontId="4"/>
  <conditionalFormatting sqref="AC5:AC8 AF21:AF22 AF25:AF36 AF39:AF44 AC21:AC44 AF17:AF18 AF13:AF14">
    <cfRule type="expression" dxfId="42" priority="19" stopIfTrue="1">
      <formula>$H$32=TRUE</formula>
    </cfRule>
  </conditionalFormatting>
  <conditionalFormatting sqref="AF5:AF8">
    <cfRule type="expression" dxfId="41" priority="18" stopIfTrue="1">
      <formula>$H$32=TRUE</formula>
    </cfRule>
  </conditionalFormatting>
  <conditionalFormatting sqref="AF23:AF24">
    <cfRule type="expression" dxfId="40" priority="15" stopIfTrue="1">
      <formula>$H$32=TRUE</formula>
    </cfRule>
  </conditionalFormatting>
  <conditionalFormatting sqref="AF37:AF38">
    <cfRule type="expression" dxfId="39" priority="14" stopIfTrue="1">
      <formula>$H$32=TRUE</formula>
    </cfRule>
  </conditionalFormatting>
  <conditionalFormatting sqref="AC9:AC10">
    <cfRule type="expression" dxfId="38" priority="13" stopIfTrue="1">
      <formula>$H$32=TRUE</formula>
    </cfRule>
  </conditionalFormatting>
  <conditionalFormatting sqref="AF9:AF10">
    <cfRule type="expression" dxfId="37" priority="12" stopIfTrue="1">
      <formula>$H$32=TRUE</formula>
    </cfRule>
  </conditionalFormatting>
  <conditionalFormatting sqref="AC11:AC12">
    <cfRule type="expression" dxfId="36" priority="11" stopIfTrue="1">
      <formula>$H$32=TRUE</formula>
    </cfRule>
  </conditionalFormatting>
  <conditionalFormatting sqref="AF11:AF12">
    <cfRule type="expression" dxfId="35" priority="10" stopIfTrue="1">
      <formula>$H$32=TRUE</formula>
    </cfRule>
  </conditionalFormatting>
  <conditionalFormatting sqref="AC17:AC18">
    <cfRule type="expression" dxfId="34" priority="6" stopIfTrue="1">
      <formula>$H$32=TRUE</formula>
    </cfRule>
  </conditionalFormatting>
  <conditionalFormatting sqref="AC19:AC20">
    <cfRule type="expression" dxfId="33" priority="5" stopIfTrue="1">
      <formula>$H$32=TRUE</formula>
    </cfRule>
  </conditionalFormatting>
  <conditionalFormatting sqref="AF19:AF20">
    <cfRule type="expression" dxfId="32" priority="4" stopIfTrue="1">
      <formula>$H$32=TRUE</formula>
    </cfRule>
  </conditionalFormatting>
  <conditionalFormatting sqref="AC13:AC14">
    <cfRule type="expression" dxfId="31" priority="3" stopIfTrue="1">
      <formula>$H$32=TRUE</formula>
    </cfRule>
  </conditionalFormatting>
  <conditionalFormatting sqref="AC15:AC16">
    <cfRule type="expression" dxfId="30" priority="2" stopIfTrue="1">
      <formula>$H$32=TRUE</formula>
    </cfRule>
  </conditionalFormatting>
  <conditionalFormatting sqref="AF15:AF16">
    <cfRule type="expression" dxfId="29" priority="1" stopIfTrue="1">
      <formula>$H$32=TRUE</formula>
    </cfRule>
  </conditionalFormatting>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&amp;C10/29&amp;R&amp;F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28</xdr:col>
                    <xdr:colOff>66675</xdr:colOff>
                    <xdr:row>4</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66675</xdr:colOff>
                    <xdr:row>4</xdr:row>
                    <xdr:rowOff>0</xdr:rowOff>
                  </from>
                  <to>
                    <xdr:col>32</xdr:col>
                    <xdr:colOff>95250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28</xdr:col>
                    <xdr:colOff>66675</xdr:colOff>
                    <xdr:row>6</xdr:row>
                    <xdr:rowOff>0</xdr:rowOff>
                  </from>
                  <to>
                    <xdr:col>29</xdr:col>
                    <xdr:colOff>95250</xdr:colOff>
                    <xdr:row>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31</xdr:col>
                    <xdr:colOff>66675</xdr:colOff>
                    <xdr:row>6</xdr:row>
                    <xdr:rowOff>0</xdr:rowOff>
                  </from>
                  <to>
                    <xdr:col>32</xdr:col>
                    <xdr:colOff>95250</xdr:colOff>
                    <xdr:row>8</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28</xdr:col>
                    <xdr:colOff>66675</xdr:colOff>
                    <xdr:row>22</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31</xdr:col>
                    <xdr:colOff>66675</xdr:colOff>
                    <xdr:row>22</xdr:row>
                    <xdr:rowOff>0</xdr:rowOff>
                  </from>
                  <to>
                    <xdr:col>32</xdr:col>
                    <xdr:colOff>95250</xdr:colOff>
                    <xdr:row>24</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28</xdr:col>
                    <xdr:colOff>66675</xdr:colOff>
                    <xdr:row>24</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31</xdr:col>
                    <xdr:colOff>66675</xdr:colOff>
                    <xdr:row>24</xdr:row>
                    <xdr:rowOff>0</xdr:rowOff>
                  </from>
                  <to>
                    <xdr:col>32</xdr:col>
                    <xdr:colOff>95250</xdr:colOff>
                    <xdr:row>26</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28</xdr:col>
                    <xdr:colOff>66675</xdr:colOff>
                    <xdr:row>26</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31</xdr:col>
                    <xdr:colOff>66675</xdr:colOff>
                    <xdr:row>26</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28</xdr:col>
                    <xdr:colOff>66675</xdr:colOff>
                    <xdr:row>28</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31</xdr:col>
                    <xdr:colOff>66675</xdr:colOff>
                    <xdr:row>28</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28</xdr:col>
                    <xdr:colOff>66675</xdr:colOff>
                    <xdr:row>30</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31</xdr:col>
                    <xdr:colOff>66675</xdr:colOff>
                    <xdr:row>30</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28</xdr:col>
                    <xdr:colOff>66675</xdr:colOff>
                    <xdr:row>32</xdr:row>
                    <xdr:rowOff>0</xdr:rowOff>
                  </from>
                  <to>
                    <xdr:col>29</xdr:col>
                    <xdr:colOff>95250</xdr:colOff>
                    <xdr:row>34</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66675</xdr:colOff>
                    <xdr:row>32</xdr:row>
                    <xdr:rowOff>0</xdr:rowOff>
                  </from>
                  <to>
                    <xdr:col>32</xdr:col>
                    <xdr:colOff>95250</xdr:colOff>
                    <xdr:row>34</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28</xdr:col>
                    <xdr:colOff>66675</xdr:colOff>
                    <xdr:row>34</xdr:row>
                    <xdr:rowOff>0</xdr:rowOff>
                  </from>
                  <to>
                    <xdr:col>29</xdr:col>
                    <xdr:colOff>95250</xdr:colOff>
                    <xdr:row>36</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66675</xdr:colOff>
                    <xdr:row>34</xdr:row>
                    <xdr:rowOff>0</xdr:rowOff>
                  </from>
                  <to>
                    <xdr:col>32</xdr:col>
                    <xdr:colOff>95250</xdr:colOff>
                    <xdr:row>36</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28</xdr:col>
                    <xdr:colOff>66675</xdr:colOff>
                    <xdr:row>40</xdr:row>
                    <xdr:rowOff>0</xdr:rowOff>
                  </from>
                  <to>
                    <xdr:col>29</xdr:col>
                    <xdr:colOff>95250</xdr:colOff>
                    <xdr:row>42</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31</xdr:col>
                    <xdr:colOff>66675</xdr:colOff>
                    <xdr:row>40</xdr:row>
                    <xdr:rowOff>0</xdr:rowOff>
                  </from>
                  <to>
                    <xdr:col>32</xdr:col>
                    <xdr:colOff>95250</xdr:colOff>
                    <xdr:row>42</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28</xdr:col>
                    <xdr:colOff>66675</xdr:colOff>
                    <xdr:row>42</xdr:row>
                    <xdr:rowOff>0</xdr:rowOff>
                  </from>
                  <to>
                    <xdr:col>29</xdr:col>
                    <xdr:colOff>95250</xdr:colOff>
                    <xdr:row>44</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31</xdr:col>
                    <xdr:colOff>66675</xdr:colOff>
                    <xdr:row>42</xdr:row>
                    <xdr:rowOff>0</xdr:rowOff>
                  </from>
                  <to>
                    <xdr:col>32</xdr:col>
                    <xdr:colOff>95250</xdr:colOff>
                    <xdr:row>44</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28</xdr:col>
                    <xdr:colOff>66675</xdr:colOff>
                    <xdr:row>20</xdr:row>
                    <xdr:rowOff>0</xdr:rowOff>
                  </from>
                  <to>
                    <xdr:col>29</xdr:col>
                    <xdr:colOff>114300</xdr:colOff>
                    <xdr:row>22</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31</xdr:col>
                    <xdr:colOff>66675</xdr:colOff>
                    <xdr:row>20</xdr:row>
                    <xdr:rowOff>0</xdr:rowOff>
                  </from>
                  <to>
                    <xdr:col>32</xdr:col>
                    <xdr:colOff>114300</xdr:colOff>
                    <xdr:row>22</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28</xdr:col>
                    <xdr:colOff>66675</xdr:colOff>
                    <xdr:row>22</xdr:row>
                    <xdr:rowOff>0</xdr:rowOff>
                  </from>
                  <to>
                    <xdr:col>29</xdr:col>
                    <xdr:colOff>114300</xdr:colOff>
                    <xdr:row>24</xdr:row>
                    <xdr:rowOff>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31</xdr:col>
                    <xdr:colOff>66675</xdr:colOff>
                    <xdr:row>22</xdr:row>
                    <xdr:rowOff>0</xdr:rowOff>
                  </from>
                  <to>
                    <xdr:col>32</xdr:col>
                    <xdr:colOff>114300</xdr:colOff>
                    <xdr:row>24</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28</xdr:col>
                    <xdr:colOff>66675</xdr:colOff>
                    <xdr:row>36</xdr:row>
                    <xdr:rowOff>0</xdr:rowOff>
                  </from>
                  <to>
                    <xdr:col>29</xdr:col>
                    <xdr:colOff>114300</xdr:colOff>
                    <xdr:row>38</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66675</xdr:colOff>
                    <xdr:row>36</xdr:row>
                    <xdr:rowOff>0</xdr:rowOff>
                  </from>
                  <to>
                    <xdr:col>32</xdr:col>
                    <xdr:colOff>114300</xdr:colOff>
                    <xdr:row>38</xdr:row>
                    <xdr:rowOff>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28</xdr:col>
                    <xdr:colOff>66675</xdr:colOff>
                    <xdr:row>8</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31</xdr:col>
                    <xdr:colOff>66675</xdr:colOff>
                    <xdr:row>8</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28</xdr:col>
                    <xdr:colOff>66675</xdr:colOff>
                    <xdr:row>10</xdr:row>
                    <xdr:rowOff>0</xdr:rowOff>
                  </from>
                  <to>
                    <xdr:col>29</xdr:col>
                    <xdr:colOff>95250</xdr:colOff>
                    <xdr:row>12</xdr:row>
                    <xdr:rowOff>9525</xdr:rowOff>
                  </to>
                </anchor>
              </controlPr>
            </control>
          </mc:Choice>
        </mc:AlternateContent>
        <mc:AlternateContent xmlns:mc="http://schemas.openxmlformats.org/markup-compatibility/2006">
          <mc:Choice Requires="x14">
            <control shapeId="13353" r:id="rId43" name="Check Box 41">
              <controlPr defaultSize="0" autoFill="0" autoLine="0" autoPict="0">
                <anchor moveWithCells="1">
                  <from>
                    <xdr:col>31</xdr:col>
                    <xdr:colOff>66675</xdr:colOff>
                    <xdr:row>10</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13354" r:id="rId44" name="Check Box 42">
              <controlPr defaultSize="0" autoFill="0" autoLine="0" autoPict="0">
                <anchor moveWithCells="1">
                  <from>
                    <xdr:col>28</xdr:col>
                    <xdr:colOff>66675</xdr:colOff>
                    <xdr:row>10</xdr:row>
                    <xdr:rowOff>0</xdr:rowOff>
                  </from>
                  <to>
                    <xdr:col>29</xdr:col>
                    <xdr:colOff>114300</xdr:colOff>
                    <xdr:row>12</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from>
                    <xdr:col>31</xdr:col>
                    <xdr:colOff>66675</xdr:colOff>
                    <xdr:row>10</xdr:row>
                    <xdr:rowOff>0</xdr:rowOff>
                  </from>
                  <to>
                    <xdr:col>32</xdr:col>
                    <xdr:colOff>114300</xdr:colOff>
                    <xdr:row>12</xdr:row>
                    <xdr:rowOff>0</xdr:rowOff>
                  </to>
                </anchor>
              </controlPr>
            </control>
          </mc:Choice>
        </mc:AlternateContent>
        <mc:AlternateContent xmlns:mc="http://schemas.openxmlformats.org/markup-compatibility/2006">
          <mc:Choice Requires="x14">
            <control shapeId="13356" r:id="rId46" name="Check Box 44">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57" r:id="rId47" name="Check Box 45">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59" r:id="rId49" name="Check Box 47">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60" r:id="rId50" name="Check Box 48">
              <controlPr defaultSize="0" autoFill="0" autoLine="0" autoPict="0">
                <anchor moveWithCells="1">
                  <from>
                    <xdr:col>28</xdr:col>
                    <xdr:colOff>66675</xdr:colOff>
                    <xdr:row>20</xdr:row>
                    <xdr:rowOff>0</xdr:rowOff>
                  </from>
                  <to>
                    <xdr:col>29</xdr:col>
                    <xdr:colOff>114300</xdr:colOff>
                    <xdr:row>22</xdr:row>
                    <xdr:rowOff>0</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from>
                    <xdr:col>31</xdr:col>
                    <xdr:colOff>66675</xdr:colOff>
                    <xdr:row>20</xdr:row>
                    <xdr:rowOff>0</xdr:rowOff>
                  </from>
                  <to>
                    <xdr:col>32</xdr:col>
                    <xdr:colOff>114300</xdr:colOff>
                    <xdr:row>22</xdr:row>
                    <xdr:rowOff>0</xdr:rowOff>
                  </to>
                </anchor>
              </controlPr>
            </control>
          </mc:Choice>
        </mc:AlternateContent>
        <mc:AlternateContent xmlns:mc="http://schemas.openxmlformats.org/markup-compatibility/2006">
          <mc:Choice Requires="x14">
            <control shapeId="13362" r:id="rId52" name="Check Box 50">
              <controlPr defaultSize="0" autoFill="0" autoLine="0" autoPict="0">
                <anchor moveWithCells="1">
                  <from>
                    <xdr:col>28</xdr:col>
                    <xdr:colOff>66675</xdr:colOff>
                    <xdr:row>16</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13363" r:id="rId53" name="Check Box 51">
              <controlPr defaultSize="0" autoFill="0" autoLine="0" autoPict="0">
                <anchor moveWithCells="1">
                  <from>
                    <xdr:col>31</xdr:col>
                    <xdr:colOff>66675</xdr:colOff>
                    <xdr:row>16</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from>
                    <xdr:col>28</xdr:col>
                    <xdr:colOff>66675</xdr:colOff>
                    <xdr:row>18</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13365" r:id="rId55" name="Check Box 53">
              <controlPr defaultSize="0" autoFill="0" autoLine="0" autoPict="0">
                <anchor moveWithCells="1">
                  <from>
                    <xdr:col>31</xdr:col>
                    <xdr:colOff>66675</xdr:colOff>
                    <xdr:row>18</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13366" r:id="rId56" name="Check Box 54">
              <controlPr defaultSize="0" autoFill="0" autoLine="0" autoPict="0">
                <anchor moveWithCells="1">
                  <from>
                    <xdr:col>28</xdr:col>
                    <xdr:colOff>66675</xdr:colOff>
                    <xdr:row>18</xdr:row>
                    <xdr:rowOff>0</xdr:rowOff>
                  </from>
                  <to>
                    <xdr:col>29</xdr:col>
                    <xdr:colOff>114300</xdr:colOff>
                    <xdr:row>20</xdr:row>
                    <xdr:rowOff>0</xdr:rowOff>
                  </to>
                </anchor>
              </controlPr>
            </control>
          </mc:Choice>
        </mc:AlternateContent>
        <mc:AlternateContent xmlns:mc="http://schemas.openxmlformats.org/markup-compatibility/2006">
          <mc:Choice Requires="x14">
            <control shapeId="13367" r:id="rId57" name="Check Box 55">
              <controlPr defaultSize="0" autoFill="0" autoLine="0" autoPict="0">
                <anchor moveWithCells="1">
                  <from>
                    <xdr:col>31</xdr:col>
                    <xdr:colOff>66675</xdr:colOff>
                    <xdr:row>18</xdr:row>
                    <xdr:rowOff>0</xdr:rowOff>
                  </from>
                  <to>
                    <xdr:col>32</xdr:col>
                    <xdr:colOff>114300</xdr:colOff>
                    <xdr:row>20</xdr:row>
                    <xdr:rowOff>0</xdr:rowOff>
                  </to>
                </anchor>
              </controlPr>
            </control>
          </mc:Choice>
        </mc:AlternateContent>
        <mc:AlternateContent xmlns:mc="http://schemas.openxmlformats.org/markup-compatibility/2006">
          <mc:Choice Requires="x14">
            <control shapeId="13368" r:id="rId58" name="Check Box 56">
              <controlPr defaultSize="0" autoFill="0" autoLine="0" autoPict="0">
                <anchor moveWithCells="1">
                  <from>
                    <xdr:col>28</xdr:col>
                    <xdr:colOff>66675</xdr:colOff>
                    <xdr:row>12</xdr:row>
                    <xdr:rowOff>0</xdr:rowOff>
                  </from>
                  <to>
                    <xdr:col>29</xdr:col>
                    <xdr:colOff>95250</xdr:colOff>
                    <xdr:row>14</xdr:row>
                    <xdr:rowOff>9525</xdr:rowOff>
                  </to>
                </anchor>
              </controlPr>
            </control>
          </mc:Choice>
        </mc:AlternateContent>
        <mc:AlternateContent xmlns:mc="http://schemas.openxmlformats.org/markup-compatibility/2006">
          <mc:Choice Requires="x14">
            <control shapeId="13369" r:id="rId59" name="Check Box 57">
              <controlPr defaultSize="0" autoFill="0" autoLine="0" autoPict="0">
                <anchor moveWithCells="1">
                  <from>
                    <xdr:col>31</xdr:col>
                    <xdr:colOff>66675</xdr:colOff>
                    <xdr:row>12</xdr:row>
                    <xdr:rowOff>0</xdr:rowOff>
                  </from>
                  <to>
                    <xdr:col>32</xdr:col>
                    <xdr:colOff>95250</xdr:colOff>
                    <xdr:row>14</xdr:row>
                    <xdr:rowOff>9525</xdr:rowOff>
                  </to>
                </anchor>
              </controlPr>
            </control>
          </mc:Choice>
        </mc:AlternateContent>
        <mc:AlternateContent xmlns:mc="http://schemas.openxmlformats.org/markup-compatibility/2006">
          <mc:Choice Requires="x14">
            <control shapeId="13370" r:id="rId60" name="Check Box 58">
              <controlPr defaultSize="0" autoFill="0" autoLine="0" autoPict="0">
                <anchor moveWithCells="1">
                  <from>
                    <xdr:col>28</xdr:col>
                    <xdr:colOff>66675</xdr:colOff>
                    <xdr:row>14</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13371" r:id="rId61" name="Check Box 59">
              <controlPr defaultSize="0" autoFill="0" autoLine="0" autoPict="0">
                <anchor moveWithCells="1">
                  <from>
                    <xdr:col>31</xdr:col>
                    <xdr:colOff>66675</xdr:colOff>
                    <xdr:row>14</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13372" r:id="rId62" name="Check Box 60">
              <controlPr defaultSize="0" autoFill="0" autoLine="0" autoPict="0">
                <anchor moveWithCells="1">
                  <from>
                    <xdr:col>28</xdr:col>
                    <xdr:colOff>66675</xdr:colOff>
                    <xdr:row>14</xdr:row>
                    <xdr:rowOff>0</xdr:rowOff>
                  </from>
                  <to>
                    <xdr:col>29</xdr:col>
                    <xdr:colOff>114300</xdr:colOff>
                    <xdr:row>16</xdr:row>
                    <xdr:rowOff>0</xdr:rowOff>
                  </to>
                </anchor>
              </controlPr>
            </control>
          </mc:Choice>
        </mc:AlternateContent>
        <mc:AlternateContent xmlns:mc="http://schemas.openxmlformats.org/markup-compatibility/2006">
          <mc:Choice Requires="x14">
            <control shapeId="13373" r:id="rId63" name="Check Box 61">
              <controlPr defaultSize="0" autoFill="0" autoLine="0" autoPict="0">
                <anchor moveWithCells="1">
                  <from>
                    <xdr:col>31</xdr:col>
                    <xdr:colOff>66675</xdr:colOff>
                    <xdr:row>14</xdr:row>
                    <xdr:rowOff>0</xdr:rowOff>
                  </from>
                  <to>
                    <xdr:col>32</xdr:col>
                    <xdr:colOff>114300</xdr:colOff>
                    <xdr:row>16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4569-8418-4969-A433-54992D4D70FB}">
  <sheetPr>
    <tabColor theme="7" tint="0.79998168889431442"/>
    <pageSetUpPr fitToPage="1"/>
  </sheetPr>
  <dimension ref="A1:AT55"/>
  <sheetViews>
    <sheetView view="pageBreakPreview" zoomScaleNormal="70" zoomScaleSheetLayoutView="100" workbookViewId="0"/>
  </sheetViews>
  <sheetFormatPr defaultRowHeight="16.5" x14ac:dyDescent="0.4"/>
  <cols>
    <col min="1" max="43" width="4.5" style="136" customWidth="1"/>
    <col min="44" max="46" width="9" style="136"/>
    <col min="47" max="256" width="9" style="4"/>
    <col min="257" max="299" width="4.5" style="4" customWidth="1"/>
    <col min="300" max="512" width="9" style="4"/>
    <col min="513" max="555" width="4.5" style="4" customWidth="1"/>
    <col min="556" max="768" width="9" style="4"/>
    <col min="769" max="811" width="4.5" style="4" customWidth="1"/>
    <col min="812" max="1024" width="9" style="4"/>
    <col min="1025" max="1067" width="4.5" style="4" customWidth="1"/>
    <col min="1068" max="1280" width="9" style="4"/>
    <col min="1281" max="1323" width="4.5" style="4" customWidth="1"/>
    <col min="1324" max="1536" width="9" style="4"/>
    <col min="1537" max="1579" width="4.5" style="4" customWidth="1"/>
    <col min="1580" max="1792" width="9" style="4"/>
    <col min="1793" max="1835" width="4.5" style="4" customWidth="1"/>
    <col min="1836" max="2048" width="9" style="4"/>
    <col min="2049" max="2091" width="4.5" style="4" customWidth="1"/>
    <col min="2092" max="2304" width="9" style="4"/>
    <col min="2305" max="2347" width="4.5" style="4" customWidth="1"/>
    <col min="2348" max="2560" width="9" style="4"/>
    <col min="2561" max="2603" width="4.5" style="4" customWidth="1"/>
    <col min="2604" max="2816" width="9" style="4"/>
    <col min="2817" max="2859" width="4.5" style="4" customWidth="1"/>
    <col min="2860" max="3072" width="9" style="4"/>
    <col min="3073" max="3115" width="4.5" style="4" customWidth="1"/>
    <col min="3116" max="3328" width="9" style="4"/>
    <col min="3329" max="3371" width="4.5" style="4" customWidth="1"/>
    <col min="3372" max="3584" width="9" style="4"/>
    <col min="3585" max="3627" width="4.5" style="4" customWidth="1"/>
    <col min="3628" max="3840" width="9" style="4"/>
    <col min="3841" max="3883" width="4.5" style="4" customWidth="1"/>
    <col min="3884" max="4096" width="9" style="4"/>
    <col min="4097" max="4139" width="4.5" style="4" customWidth="1"/>
    <col min="4140" max="4352" width="9" style="4"/>
    <col min="4353" max="4395" width="4.5" style="4" customWidth="1"/>
    <col min="4396" max="4608" width="9" style="4"/>
    <col min="4609" max="4651" width="4.5" style="4" customWidth="1"/>
    <col min="4652" max="4864" width="9" style="4"/>
    <col min="4865" max="4907" width="4.5" style="4" customWidth="1"/>
    <col min="4908" max="5120" width="9" style="4"/>
    <col min="5121" max="5163" width="4.5" style="4" customWidth="1"/>
    <col min="5164" max="5376" width="9" style="4"/>
    <col min="5377" max="5419" width="4.5" style="4" customWidth="1"/>
    <col min="5420" max="5632" width="9" style="4"/>
    <col min="5633" max="5675" width="4.5" style="4" customWidth="1"/>
    <col min="5676" max="5888" width="9" style="4"/>
    <col min="5889" max="5931" width="4.5" style="4" customWidth="1"/>
    <col min="5932" max="6144" width="9" style="4"/>
    <col min="6145" max="6187" width="4.5" style="4" customWidth="1"/>
    <col min="6188" max="6400" width="9" style="4"/>
    <col min="6401" max="6443" width="4.5" style="4" customWidth="1"/>
    <col min="6444" max="6656" width="9" style="4"/>
    <col min="6657" max="6699" width="4.5" style="4" customWidth="1"/>
    <col min="6700" max="6912" width="9" style="4"/>
    <col min="6913" max="6955" width="4.5" style="4" customWidth="1"/>
    <col min="6956" max="7168" width="9" style="4"/>
    <col min="7169" max="7211" width="4.5" style="4" customWidth="1"/>
    <col min="7212" max="7424" width="9" style="4"/>
    <col min="7425" max="7467" width="4.5" style="4" customWidth="1"/>
    <col min="7468" max="7680" width="9" style="4"/>
    <col min="7681" max="7723" width="4.5" style="4" customWidth="1"/>
    <col min="7724" max="7936" width="9" style="4"/>
    <col min="7937" max="7979" width="4.5" style="4" customWidth="1"/>
    <col min="7980" max="8192" width="9" style="4"/>
    <col min="8193" max="8235" width="4.5" style="4" customWidth="1"/>
    <col min="8236" max="8448" width="9" style="4"/>
    <col min="8449" max="8491" width="4.5" style="4" customWidth="1"/>
    <col min="8492" max="8704" width="9" style="4"/>
    <col min="8705" max="8747" width="4.5" style="4" customWidth="1"/>
    <col min="8748" max="8960" width="9" style="4"/>
    <col min="8961" max="9003" width="4.5" style="4" customWidth="1"/>
    <col min="9004" max="9216" width="9" style="4"/>
    <col min="9217" max="9259" width="4.5" style="4" customWidth="1"/>
    <col min="9260" max="9472" width="9" style="4"/>
    <col min="9473" max="9515" width="4.5" style="4" customWidth="1"/>
    <col min="9516" max="9728" width="9" style="4"/>
    <col min="9729" max="9771" width="4.5" style="4" customWidth="1"/>
    <col min="9772" max="9984" width="9" style="4"/>
    <col min="9985" max="10027" width="4.5" style="4" customWidth="1"/>
    <col min="10028" max="10240" width="9" style="4"/>
    <col min="10241" max="10283" width="4.5" style="4" customWidth="1"/>
    <col min="10284" max="10496" width="9" style="4"/>
    <col min="10497" max="10539" width="4.5" style="4" customWidth="1"/>
    <col min="10540" max="10752" width="9" style="4"/>
    <col min="10753" max="10795" width="4.5" style="4" customWidth="1"/>
    <col min="10796" max="11008" width="9" style="4"/>
    <col min="11009" max="11051" width="4.5" style="4" customWidth="1"/>
    <col min="11052" max="11264" width="9" style="4"/>
    <col min="11265" max="11307" width="4.5" style="4" customWidth="1"/>
    <col min="11308" max="11520" width="9" style="4"/>
    <col min="11521" max="11563" width="4.5" style="4" customWidth="1"/>
    <col min="11564" max="11776" width="9" style="4"/>
    <col min="11777" max="11819" width="4.5" style="4" customWidth="1"/>
    <col min="11820" max="12032" width="9" style="4"/>
    <col min="12033" max="12075" width="4.5" style="4" customWidth="1"/>
    <col min="12076" max="12288" width="9" style="4"/>
    <col min="12289" max="12331" width="4.5" style="4" customWidth="1"/>
    <col min="12332" max="12544" width="9" style="4"/>
    <col min="12545" max="12587" width="4.5" style="4" customWidth="1"/>
    <col min="12588" max="12800" width="9" style="4"/>
    <col min="12801" max="12843" width="4.5" style="4" customWidth="1"/>
    <col min="12844" max="13056" width="9" style="4"/>
    <col min="13057" max="13099" width="4.5" style="4" customWidth="1"/>
    <col min="13100" max="13312" width="9" style="4"/>
    <col min="13313" max="13355" width="4.5" style="4" customWidth="1"/>
    <col min="13356" max="13568" width="9" style="4"/>
    <col min="13569" max="13611" width="4.5" style="4" customWidth="1"/>
    <col min="13612" max="13824" width="9" style="4"/>
    <col min="13825" max="13867" width="4.5" style="4" customWidth="1"/>
    <col min="13868" max="14080" width="9" style="4"/>
    <col min="14081" max="14123" width="4.5" style="4" customWidth="1"/>
    <col min="14124" max="14336" width="9" style="4"/>
    <col min="14337" max="14379" width="4.5" style="4" customWidth="1"/>
    <col min="14380" max="14592" width="9" style="4"/>
    <col min="14593" max="14635" width="4.5" style="4" customWidth="1"/>
    <col min="14636" max="14848" width="9" style="4"/>
    <col min="14849" max="14891" width="4.5" style="4" customWidth="1"/>
    <col min="14892" max="15104" width="9" style="4"/>
    <col min="15105" max="15147" width="4.5" style="4" customWidth="1"/>
    <col min="15148" max="15360" width="9" style="4"/>
    <col min="15361" max="15403" width="4.5" style="4" customWidth="1"/>
    <col min="15404" max="15616" width="9" style="4"/>
    <col min="15617" max="15659" width="4.5" style="4" customWidth="1"/>
    <col min="15660" max="15872" width="9" style="4"/>
    <col min="15873" max="15915" width="4.5" style="4" customWidth="1"/>
    <col min="15916" max="16128" width="9" style="4"/>
    <col min="16129" max="16171" width="4.5" style="4" customWidth="1"/>
    <col min="16172" max="16384" width="9" style="4"/>
  </cols>
  <sheetData>
    <row r="1" spans="1:35" ht="18.75" customHeight="1" x14ac:dyDescent="0.4">
      <c r="A1" s="280" t="s">
        <v>445</v>
      </c>
    </row>
    <row r="2" spans="1:35" ht="18.75" customHeight="1" thickBot="1" x14ac:dyDescent="0.45">
      <c r="A2" s="281" t="str">
        <f>"（２）新規採用職員の研修実施状況（令和"&amp;表紙・鑑!$S$3-1&amp;"年度以降）"</f>
        <v>（２）新規採用職員の研修実施状況（令和4年度以降）</v>
      </c>
      <c r="B2" s="290"/>
      <c r="C2" s="290"/>
      <c r="D2" s="290"/>
      <c r="E2" s="290"/>
      <c r="F2" s="290"/>
    </row>
    <row r="3" spans="1:35" ht="18.75" customHeight="1" x14ac:dyDescent="0.4">
      <c r="A3" s="1566" t="s">
        <v>446</v>
      </c>
      <c r="B3" s="1470"/>
      <c r="C3" s="1470"/>
      <c r="D3" s="1470"/>
      <c r="E3" s="1470" t="s">
        <v>447</v>
      </c>
      <c r="F3" s="1470"/>
      <c r="G3" s="1470"/>
      <c r="H3" s="1470"/>
      <c r="I3" s="1470"/>
      <c r="J3" s="1470" t="s">
        <v>459</v>
      </c>
      <c r="K3" s="1470"/>
      <c r="L3" s="1470"/>
      <c r="M3" s="1470"/>
      <c r="N3" s="1470"/>
      <c r="O3" s="1470"/>
      <c r="P3" s="1470"/>
      <c r="Q3" s="1470"/>
      <c r="R3" s="1470"/>
      <c r="S3" s="1469" t="s">
        <v>449</v>
      </c>
      <c r="T3" s="1469"/>
      <c r="U3" s="1469"/>
      <c r="V3" s="1469"/>
      <c r="W3" s="1469"/>
      <c r="X3" s="1469"/>
      <c r="Y3" s="1469"/>
      <c r="Z3" s="1469"/>
      <c r="AA3" s="1469"/>
      <c r="AB3" s="1469"/>
      <c r="AC3" s="1469"/>
      <c r="AD3" s="1469"/>
      <c r="AE3" s="1469" t="s">
        <v>460</v>
      </c>
      <c r="AF3" s="1469"/>
      <c r="AG3" s="1469"/>
      <c r="AH3" s="1469"/>
      <c r="AI3" s="1575"/>
    </row>
    <row r="4" spans="1:35" ht="18.75" customHeight="1" x14ac:dyDescent="0.4">
      <c r="A4" s="1567"/>
      <c r="B4" s="971"/>
      <c r="C4" s="971"/>
      <c r="D4" s="971"/>
      <c r="E4" s="971"/>
      <c r="F4" s="971"/>
      <c r="G4" s="971"/>
      <c r="H4" s="971"/>
      <c r="I4" s="971"/>
      <c r="J4" s="971"/>
      <c r="K4" s="971"/>
      <c r="L4" s="971"/>
      <c r="M4" s="971"/>
      <c r="N4" s="971"/>
      <c r="O4" s="971"/>
      <c r="P4" s="971"/>
      <c r="Q4" s="971"/>
      <c r="R4" s="971"/>
      <c r="S4" s="1017"/>
      <c r="T4" s="1017"/>
      <c r="U4" s="1017"/>
      <c r="V4" s="1017"/>
      <c r="W4" s="1017"/>
      <c r="X4" s="1017"/>
      <c r="Y4" s="1017"/>
      <c r="Z4" s="1017"/>
      <c r="AA4" s="1017"/>
      <c r="AB4" s="1017"/>
      <c r="AC4" s="1017"/>
      <c r="AD4" s="1017"/>
      <c r="AE4" s="1017"/>
      <c r="AF4" s="1017"/>
      <c r="AG4" s="1017"/>
      <c r="AH4" s="1017"/>
      <c r="AI4" s="1576"/>
    </row>
    <row r="5" spans="1:35" ht="18.75" customHeight="1" x14ac:dyDescent="0.4">
      <c r="A5" s="1546" t="s">
        <v>453</v>
      </c>
      <c r="B5" s="1547"/>
      <c r="C5" s="1547"/>
      <c r="D5" s="1548"/>
      <c r="E5" s="1556"/>
      <c r="F5" s="1556"/>
      <c r="G5" s="1556"/>
      <c r="H5" s="1556"/>
      <c r="I5" s="1556"/>
      <c r="J5" s="1557"/>
      <c r="K5" s="1557"/>
      <c r="L5" s="1557"/>
      <c r="M5" s="1557"/>
      <c r="N5" s="1557"/>
      <c r="O5" s="1557"/>
      <c r="P5" s="1557"/>
      <c r="Q5" s="1557"/>
      <c r="R5" s="1557"/>
      <c r="S5" s="1557"/>
      <c r="T5" s="1557"/>
      <c r="U5" s="1557"/>
      <c r="V5" s="1557"/>
      <c r="W5" s="1557"/>
      <c r="X5" s="1557"/>
      <c r="Y5" s="1557"/>
      <c r="Z5" s="1557"/>
      <c r="AA5" s="1557"/>
      <c r="AB5" s="1557"/>
      <c r="AC5" s="1557"/>
      <c r="AD5" s="1557"/>
      <c r="AE5" s="982"/>
      <c r="AF5" s="982" t="s">
        <v>59</v>
      </c>
      <c r="AG5" s="298"/>
      <c r="AH5" s="982"/>
      <c r="AI5" s="1577" t="s">
        <v>46</v>
      </c>
    </row>
    <row r="6" spans="1:35" ht="18.75" customHeight="1" x14ac:dyDescent="0.4">
      <c r="A6" s="1549"/>
      <c r="B6" s="1555"/>
      <c r="C6" s="1555"/>
      <c r="D6" s="1551"/>
      <c r="E6" s="1556"/>
      <c r="F6" s="1556"/>
      <c r="G6" s="1556"/>
      <c r="H6" s="1556"/>
      <c r="I6" s="1556"/>
      <c r="J6" s="1557"/>
      <c r="K6" s="1557"/>
      <c r="L6" s="1557"/>
      <c r="M6" s="1557"/>
      <c r="N6" s="1557"/>
      <c r="O6" s="1557"/>
      <c r="P6" s="1557"/>
      <c r="Q6" s="1557"/>
      <c r="R6" s="1557"/>
      <c r="S6" s="1557"/>
      <c r="T6" s="1557"/>
      <c r="U6" s="1557"/>
      <c r="V6" s="1557"/>
      <c r="W6" s="1557"/>
      <c r="X6" s="1557"/>
      <c r="Y6" s="1557"/>
      <c r="Z6" s="1557"/>
      <c r="AA6" s="1557"/>
      <c r="AB6" s="1557"/>
      <c r="AC6" s="1557"/>
      <c r="AD6" s="1557"/>
      <c r="AE6" s="1465"/>
      <c r="AF6" s="1465"/>
      <c r="AG6" s="299"/>
      <c r="AH6" s="1465"/>
      <c r="AI6" s="1573"/>
    </row>
    <row r="7" spans="1:35" ht="18.75" customHeight="1" x14ac:dyDescent="0.4">
      <c r="A7" s="1549"/>
      <c r="B7" s="1555"/>
      <c r="C7" s="1555"/>
      <c r="D7" s="1551"/>
      <c r="E7" s="1556"/>
      <c r="F7" s="1556"/>
      <c r="G7" s="1556"/>
      <c r="H7" s="1556"/>
      <c r="I7" s="1556"/>
      <c r="J7" s="1557"/>
      <c r="K7" s="1557"/>
      <c r="L7" s="1557"/>
      <c r="M7" s="1557"/>
      <c r="N7" s="1557"/>
      <c r="O7" s="1557"/>
      <c r="P7" s="1557"/>
      <c r="Q7" s="1557"/>
      <c r="R7" s="1557"/>
      <c r="S7" s="1557"/>
      <c r="T7" s="1557"/>
      <c r="U7" s="1557"/>
      <c r="V7" s="1557"/>
      <c r="W7" s="1557"/>
      <c r="X7" s="1557"/>
      <c r="Y7" s="1557"/>
      <c r="Z7" s="1557"/>
      <c r="AA7" s="1557"/>
      <c r="AB7" s="1557"/>
      <c r="AC7" s="1557"/>
      <c r="AD7" s="1557"/>
      <c r="AE7" s="981"/>
      <c r="AF7" s="981" t="s">
        <v>59</v>
      </c>
      <c r="AG7" s="300"/>
      <c r="AH7" s="981"/>
      <c r="AI7" s="1572" t="s">
        <v>46</v>
      </c>
    </row>
    <row r="8" spans="1:35" ht="18.75" customHeight="1" x14ac:dyDescent="0.4">
      <c r="A8" s="1549"/>
      <c r="B8" s="1555"/>
      <c r="C8" s="1555"/>
      <c r="D8" s="1551"/>
      <c r="E8" s="1556"/>
      <c r="F8" s="1556"/>
      <c r="G8" s="1556"/>
      <c r="H8" s="1556"/>
      <c r="I8" s="1556"/>
      <c r="J8" s="1557"/>
      <c r="K8" s="1557"/>
      <c r="L8" s="1557"/>
      <c r="M8" s="1557"/>
      <c r="N8" s="1557"/>
      <c r="O8" s="1557"/>
      <c r="P8" s="1557"/>
      <c r="Q8" s="1557"/>
      <c r="R8" s="1557"/>
      <c r="S8" s="1557"/>
      <c r="T8" s="1557"/>
      <c r="U8" s="1557"/>
      <c r="V8" s="1557"/>
      <c r="W8" s="1557"/>
      <c r="X8" s="1557"/>
      <c r="Y8" s="1557"/>
      <c r="Z8" s="1557"/>
      <c r="AA8" s="1557"/>
      <c r="AB8" s="1557"/>
      <c r="AC8" s="1557"/>
      <c r="AD8" s="1557"/>
      <c r="AE8" s="1465"/>
      <c r="AF8" s="1465"/>
      <c r="AG8" s="299"/>
      <c r="AH8" s="1465"/>
      <c r="AI8" s="1573"/>
    </row>
    <row r="9" spans="1:35" ht="18.75" customHeight="1" x14ac:dyDescent="0.4">
      <c r="A9" s="1549"/>
      <c r="B9" s="1555"/>
      <c r="C9" s="1555"/>
      <c r="D9" s="1551"/>
      <c r="E9" s="1556"/>
      <c r="F9" s="1556"/>
      <c r="G9" s="1556"/>
      <c r="H9" s="1556"/>
      <c r="I9" s="1556"/>
      <c r="J9" s="1557"/>
      <c r="K9" s="1557"/>
      <c r="L9" s="1557"/>
      <c r="M9" s="1557"/>
      <c r="N9" s="1557"/>
      <c r="O9" s="1557"/>
      <c r="P9" s="1557"/>
      <c r="Q9" s="1557"/>
      <c r="R9" s="1557"/>
      <c r="S9" s="1557"/>
      <c r="T9" s="1557"/>
      <c r="U9" s="1557"/>
      <c r="V9" s="1557"/>
      <c r="W9" s="1557"/>
      <c r="X9" s="1557"/>
      <c r="Y9" s="1557"/>
      <c r="Z9" s="1557"/>
      <c r="AA9" s="1557"/>
      <c r="AB9" s="1557"/>
      <c r="AC9" s="1557"/>
      <c r="AD9" s="1557"/>
      <c r="AE9" s="981"/>
      <c r="AF9" s="981" t="s">
        <v>59</v>
      </c>
      <c r="AG9" s="300"/>
      <c r="AH9" s="981"/>
      <c r="AI9" s="1572" t="s">
        <v>46</v>
      </c>
    </row>
    <row r="10" spans="1:35" ht="18.75" customHeight="1" x14ac:dyDescent="0.4">
      <c r="A10" s="1549"/>
      <c r="B10" s="1555"/>
      <c r="C10" s="1555"/>
      <c r="D10" s="1551"/>
      <c r="E10" s="1556"/>
      <c r="F10" s="1556"/>
      <c r="G10" s="1556"/>
      <c r="H10" s="1556"/>
      <c r="I10" s="1556"/>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465"/>
      <c r="AF10" s="1465"/>
      <c r="AG10" s="299"/>
      <c r="AH10" s="1465"/>
      <c r="AI10" s="1573"/>
    </row>
    <row r="11" spans="1:35" ht="18.75" customHeight="1" x14ac:dyDescent="0.4">
      <c r="A11" s="1549"/>
      <c r="B11" s="1555"/>
      <c r="C11" s="1555"/>
      <c r="D11" s="1551"/>
      <c r="E11" s="1556"/>
      <c r="F11" s="1556"/>
      <c r="G11" s="1556"/>
      <c r="H11" s="1556"/>
      <c r="I11" s="1556"/>
      <c r="J11" s="1557"/>
      <c r="K11" s="1557"/>
      <c r="L11" s="1557"/>
      <c r="M11" s="1557"/>
      <c r="N11" s="1557"/>
      <c r="O11" s="1557"/>
      <c r="P11" s="1557"/>
      <c r="Q11" s="1557"/>
      <c r="R11" s="1557"/>
      <c r="S11" s="1557"/>
      <c r="T11" s="1557"/>
      <c r="U11" s="1557"/>
      <c r="V11" s="1557"/>
      <c r="W11" s="1557"/>
      <c r="X11" s="1557"/>
      <c r="Y11" s="1557"/>
      <c r="Z11" s="1557"/>
      <c r="AA11" s="1557"/>
      <c r="AB11" s="1557"/>
      <c r="AC11" s="1557"/>
      <c r="AD11" s="1557"/>
      <c r="AE11" s="981"/>
      <c r="AF11" s="981" t="s">
        <v>59</v>
      </c>
      <c r="AG11" s="300"/>
      <c r="AH11" s="981"/>
      <c r="AI11" s="1572" t="s">
        <v>46</v>
      </c>
    </row>
    <row r="12" spans="1:35" ht="18.75" customHeight="1" x14ac:dyDescent="0.4">
      <c r="A12" s="1552"/>
      <c r="B12" s="1553"/>
      <c r="C12" s="1553"/>
      <c r="D12" s="1554"/>
      <c r="E12" s="1556"/>
      <c r="F12" s="1556"/>
      <c r="G12" s="1556"/>
      <c r="H12" s="1556"/>
      <c r="I12" s="1556"/>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465"/>
      <c r="AF12" s="1465"/>
      <c r="AG12" s="299"/>
      <c r="AH12" s="1465"/>
      <c r="AI12" s="1573"/>
    </row>
    <row r="13" spans="1:35" ht="18.75" customHeight="1" x14ac:dyDescent="0.4">
      <c r="A13" s="1546" t="s">
        <v>1161</v>
      </c>
      <c r="B13" s="1547"/>
      <c r="C13" s="1547"/>
      <c r="D13" s="1548"/>
      <c r="E13" s="1556"/>
      <c r="F13" s="1556"/>
      <c r="G13" s="1556"/>
      <c r="H13" s="1556"/>
      <c r="I13" s="1556"/>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981"/>
      <c r="AF13" s="981" t="s">
        <v>59</v>
      </c>
      <c r="AG13" s="300"/>
      <c r="AH13" s="981"/>
      <c r="AI13" s="1572" t="s">
        <v>46</v>
      </c>
    </row>
    <row r="14" spans="1:35" ht="18.75" customHeight="1" x14ac:dyDescent="0.4">
      <c r="A14" s="1549"/>
      <c r="B14" s="1550"/>
      <c r="C14" s="1550"/>
      <c r="D14" s="1551"/>
      <c r="E14" s="1556"/>
      <c r="F14" s="1556"/>
      <c r="G14" s="1556"/>
      <c r="H14" s="1556"/>
      <c r="I14" s="1556"/>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465"/>
      <c r="AF14" s="1465"/>
      <c r="AG14" s="299"/>
      <c r="AH14" s="1465"/>
      <c r="AI14" s="1573"/>
    </row>
    <row r="15" spans="1:35" ht="18.75" customHeight="1" x14ac:dyDescent="0.4">
      <c r="A15" s="1549"/>
      <c r="B15" s="1550"/>
      <c r="C15" s="1550"/>
      <c r="D15" s="1551"/>
      <c r="E15" s="1556"/>
      <c r="F15" s="1556"/>
      <c r="G15" s="1556"/>
      <c r="H15" s="1556"/>
      <c r="I15" s="1556"/>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981"/>
      <c r="AF15" s="981" t="s">
        <v>59</v>
      </c>
      <c r="AG15" s="300"/>
      <c r="AH15" s="981"/>
      <c r="AI15" s="1572" t="s">
        <v>46</v>
      </c>
    </row>
    <row r="16" spans="1:35" ht="18.75" customHeight="1" x14ac:dyDescent="0.4">
      <c r="A16" s="1549"/>
      <c r="B16" s="1550"/>
      <c r="C16" s="1550"/>
      <c r="D16" s="1551"/>
      <c r="E16" s="1556"/>
      <c r="F16" s="1556"/>
      <c r="G16" s="1556"/>
      <c r="H16" s="1556"/>
      <c r="I16" s="1556"/>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465"/>
      <c r="AF16" s="1465"/>
      <c r="AG16" s="299"/>
      <c r="AH16" s="1465"/>
      <c r="AI16" s="1573"/>
    </row>
    <row r="17" spans="1:35" ht="18.75" customHeight="1" x14ac:dyDescent="0.4">
      <c r="A17" s="1549"/>
      <c r="B17" s="1550"/>
      <c r="C17" s="1550"/>
      <c r="D17" s="1551"/>
      <c r="E17" s="1556"/>
      <c r="F17" s="1556"/>
      <c r="G17" s="1556"/>
      <c r="H17" s="1556"/>
      <c r="I17" s="1556"/>
      <c r="J17" s="1557"/>
      <c r="K17" s="1557"/>
      <c r="L17" s="1557"/>
      <c r="M17" s="1557"/>
      <c r="N17" s="1557"/>
      <c r="O17" s="1557"/>
      <c r="P17" s="1557"/>
      <c r="Q17" s="1557"/>
      <c r="R17" s="1557"/>
      <c r="S17" s="1557"/>
      <c r="T17" s="1557"/>
      <c r="U17" s="1557"/>
      <c r="V17" s="1557"/>
      <c r="W17" s="1557"/>
      <c r="X17" s="1557"/>
      <c r="Y17" s="1557"/>
      <c r="Z17" s="1557"/>
      <c r="AA17" s="1557"/>
      <c r="AB17" s="1557"/>
      <c r="AC17" s="1557"/>
      <c r="AD17" s="1557"/>
      <c r="AE17" s="981"/>
      <c r="AF17" s="981" t="s">
        <v>59</v>
      </c>
      <c r="AG17" s="300"/>
      <c r="AH17" s="981"/>
      <c r="AI17" s="1572" t="s">
        <v>46</v>
      </c>
    </row>
    <row r="18" spans="1:35" ht="18.75" customHeight="1" x14ac:dyDescent="0.4">
      <c r="A18" s="1549"/>
      <c r="B18" s="1550"/>
      <c r="C18" s="1550"/>
      <c r="D18" s="1551"/>
      <c r="E18" s="1556"/>
      <c r="F18" s="1556"/>
      <c r="G18" s="1556"/>
      <c r="H18" s="1556"/>
      <c r="I18" s="1556"/>
      <c r="J18" s="1557"/>
      <c r="K18" s="1557"/>
      <c r="L18" s="1557"/>
      <c r="M18" s="1557"/>
      <c r="N18" s="1557"/>
      <c r="O18" s="1557"/>
      <c r="P18" s="1557"/>
      <c r="Q18" s="1557"/>
      <c r="R18" s="1557"/>
      <c r="S18" s="1557"/>
      <c r="T18" s="1557"/>
      <c r="U18" s="1557"/>
      <c r="V18" s="1557"/>
      <c r="W18" s="1557"/>
      <c r="X18" s="1557"/>
      <c r="Y18" s="1557"/>
      <c r="Z18" s="1557"/>
      <c r="AA18" s="1557"/>
      <c r="AB18" s="1557"/>
      <c r="AC18" s="1557"/>
      <c r="AD18" s="1557"/>
      <c r="AE18" s="1465"/>
      <c r="AF18" s="1465"/>
      <c r="AG18" s="299"/>
      <c r="AH18" s="1465"/>
      <c r="AI18" s="1573"/>
    </row>
    <row r="19" spans="1:35" ht="18.75" customHeight="1" x14ac:dyDescent="0.4">
      <c r="A19" s="1549"/>
      <c r="B19" s="1550"/>
      <c r="C19" s="1550"/>
      <c r="D19" s="1551"/>
      <c r="E19" s="1556"/>
      <c r="F19" s="1556"/>
      <c r="G19" s="1556"/>
      <c r="H19" s="1556"/>
      <c r="I19" s="1556"/>
      <c r="J19" s="1557"/>
      <c r="K19" s="1557"/>
      <c r="L19" s="1557"/>
      <c r="M19" s="1557"/>
      <c r="N19" s="1557"/>
      <c r="O19" s="1557"/>
      <c r="P19" s="1557"/>
      <c r="Q19" s="1557"/>
      <c r="R19" s="1557"/>
      <c r="S19" s="1557"/>
      <c r="T19" s="1557"/>
      <c r="U19" s="1557"/>
      <c r="V19" s="1557"/>
      <c r="W19" s="1557"/>
      <c r="X19" s="1557"/>
      <c r="Y19" s="1557"/>
      <c r="Z19" s="1557"/>
      <c r="AA19" s="1557"/>
      <c r="AB19" s="1557"/>
      <c r="AC19" s="1557"/>
      <c r="AD19" s="1557"/>
      <c r="AE19" s="981"/>
      <c r="AF19" s="981" t="s">
        <v>59</v>
      </c>
      <c r="AG19" s="300"/>
      <c r="AH19" s="981"/>
      <c r="AI19" s="1572" t="s">
        <v>46</v>
      </c>
    </row>
    <row r="20" spans="1:35" ht="18.75" customHeight="1" x14ac:dyDescent="0.4">
      <c r="A20" s="1552"/>
      <c r="B20" s="1553"/>
      <c r="C20" s="1553"/>
      <c r="D20" s="1554"/>
      <c r="E20" s="1556"/>
      <c r="F20" s="1556"/>
      <c r="G20" s="1556"/>
      <c r="H20" s="1556"/>
      <c r="I20" s="1556"/>
      <c r="J20" s="1557"/>
      <c r="K20" s="1557"/>
      <c r="L20" s="1557"/>
      <c r="M20" s="1557"/>
      <c r="N20" s="1557"/>
      <c r="O20" s="1557"/>
      <c r="P20" s="1557"/>
      <c r="Q20" s="1557"/>
      <c r="R20" s="1557"/>
      <c r="S20" s="1557"/>
      <c r="T20" s="1557"/>
      <c r="U20" s="1557"/>
      <c r="V20" s="1557"/>
      <c r="W20" s="1557"/>
      <c r="X20" s="1557"/>
      <c r="Y20" s="1557"/>
      <c r="Z20" s="1557"/>
      <c r="AA20" s="1557"/>
      <c r="AB20" s="1557"/>
      <c r="AC20" s="1557"/>
      <c r="AD20" s="1557"/>
      <c r="AE20" s="1465"/>
      <c r="AF20" s="1465"/>
      <c r="AG20" s="299"/>
      <c r="AH20" s="1465"/>
      <c r="AI20" s="1573"/>
    </row>
    <row r="21" spans="1:35" ht="18.75" customHeight="1" x14ac:dyDescent="0.4">
      <c r="A21" s="1549" t="s">
        <v>454</v>
      </c>
      <c r="B21" s="1555"/>
      <c r="C21" s="1555"/>
      <c r="D21" s="1551"/>
      <c r="E21" s="1556"/>
      <c r="F21" s="1556"/>
      <c r="G21" s="1556"/>
      <c r="H21" s="1556"/>
      <c r="I21" s="1556"/>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981"/>
      <c r="AF21" s="981" t="s">
        <v>59</v>
      </c>
      <c r="AG21" s="300"/>
      <c r="AH21" s="981"/>
      <c r="AI21" s="1572" t="s">
        <v>46</v>
      </c>
    </row>
    <row r="22" spans="1:35" ht="18.75" customHeight="1" x14ac:dyDescent="0.4">
      <c r="A22" s="1549"/>
      <c r="B22" s="1555"/>
      <c r="C22" s="1555"/>
      <c r="D22" s="1551"/>
      <c r="E22" s="1556"/>
      <c r="F22" s="1556"/>
      <c r="G22" s="1556"/>
      <c r="H22" s="1556"/>
      <c r="I22" s="1556"/>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465"/>
      <c r="AF22" s="1465"/>
      <c r="AG22" s="299"/>
      <c r="AH22" s="1465"/>
      <c r="AI22" s="1573"/>
    </row>
    <row r="23" spans="1:35" ht="18.75" customHeight="1" x14ac:dyDescent="0.4">
      <c r="A23" s="1549"/>
      <c r="B23" s="1555"/>
      <c r="C23" s="1555"/>
      <c r="D23" s="1551"/>
      <c r="E23" s="1556"/>
      <c r="F23" s="1556"/>
      <c r="G23" s="1556"/>
      <c r="H23" s="1556"/>
      <c r="I23" s="1556"/>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981"/>
      <c r="AF23" s="981" t="s">
        <v>59</v>
      </c>
      <c r="AG23" s="300"/>
      <c r="AH23" s="981"/>
      <c r="AI23" s="1572" t="s">
        <v>46</v>
      </c>
    </row>
    <row r="24" spans="1:35" ht="18.75" customHeight="1" x14ac:dyDescent="0.4">
      <c r="A24" s="1549"/>
      <c r="B24" s="1555"/>
      <c r="C24" s="1555"/>
      <c r="D24" s="1551"/>
      <c r="E24" s="1556"/>
      <c r="F24" s="1556"/>
      <c r="G24" s="1556"/>
      <c r="H24" s="1556"/>
      <c r="I24" s="1556"/>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465"/>
      <c r="AF24" s="1465"/>
      <c r="AG24" s="299"/>
      <c r="AH24" s="1465"/>
      <c r="AI24" s="1573"/>
    </row>
    <row r="25" spans="1:35" ht="18.75" customHeight="1" x14ac:dyDescent="0.4">
      <c r="A25" s="1549"/>
      <c r="B25" s="1555"/>
      <c r="C25" s="1555"/>
      <c r="D25" s="1551"/>
      <c r="E25" s="1556"/>
      <c r="F25" s="1556"/>
      <c r="G25" s="1556"/>
      <c r="H25" s="1556"/>
      <c r="I25" s="1556"/>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981"/>
      <c r="AF25" s="981" t="s">
        <v>59</v>
      </c>
      <c r="AG25" s="300"/>
      <c r="AH25" s="981"/>
      <c r="AI25" s="1572" t="s">
        <v>46</v>
      </c>
    </row>
    <row r="26" spans="1:35" ht="18.75" customHeight="1" x14ac:dyDescent="0.4">
      <c r="A26" s="1549"/>
      <c r="B26" s="1555"/>
      <c r="C26" s="1555"/>
      <c r="D26" s="1551"/>
      <c r="E26" s="1556"/>
      <c r="F26" s="1556"/>
      <c r="G26" s="1556"/>
      <c r="H26" s="1556"/>
      <c r="I26" s="1556"/>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465"/>
      <c r="AF26" s="1465"/>
      <c r="AG26" s="299"/>
      <c r="AH26" s="1465"/>
      <c r="AI26" s="1573"/>
    </row>
    <row r="27" spans="1:35" ht="18.75" customHeight="1" x14ac:dyDescent="0.4">
      <c r="A27" s="1549"/>
      <c r="B27" s="1555"/>
      <c r="C27" s="1555"/>
      <c r="D27" s="1551"/>
      <c r="E27" s="1556"/>
      <c r="F27" s="1556"/>
      <c r="G27" s="1556"/>
      <c r="H27" s="1556"/>
      <c r="I27" s="1556"/>
      <c r="J27" s="1557"/>
      <c r="K27" s="1557"/>
      <c r="L27" s="1557"/>
      <c r="M27" s="1557"/>
      <c r="N27" s="1557"/>
      <c r="O27" s="1557"/>
      <c r="P27" s="1557"/>
      <c r="Q27" s="1557"/>
      <c r="R27" s="1557"/>
      <c r="S27" s="1557"/>
      <c r="T27" s="1557"/>
      <c r="U27" s="1557"/>
      <c r="V27" s="1557"/>
      <c r="W27" s="1557"/>
      <c r="X27" s="1557"/>
      <c r="Y27" s="1557"/>
      <c r="Z27" s="1557"/>
      <c r="AA27" s="1557"/>
      <c r="AB27" s="1557"/>
      <c r="AC27" s="1557"/>
      <c r="AD27" s="1557"/>
      <c r="AE27" s="981"/>
      <c r="AF27" s="981" t="s">
        <v>59</v>
      </c>
      <c r="AG27" s="300"/>
      <c r="AH27" s="981"/>
      <c r="AI27" s="1572" t="s">
        <v>46</v>
      </c>
    </row>
    <row r="28" spans="1:35" ht="18.75" customHeight="1" x14ac:dyDescent="0.4">
      <c r="A28" s="1552"/>
      <c r="B28" s="1553"/>
      <c r="C28" s="1553"/>
      <c r="D28" s="1554"/>
      <c r="E28" s="1556"/>
      <c r="F28" s="1556"/>
      <c r="G28" s="1556"/>
      <c r="H28" s="1556"/>
      <c r="I28" s="1556"/>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465"/>
      <c r="AF28" s="1465"/>
      <c r="AG28" s="299"/>
      <c r="AH28" s="1465"/>
      <c r="AI28" s="1573"/>
    </row>
    <row r="29" spans="1:35" ht="18.75" customHeight="1" x14ac:dyDescent="0.4">
      <c r="A29" s="1546" t="s">
        <v>455</v>
      </c>
      <c r="B29" s="1547"/>
      <c r="C29" s="1547"/>
      <c r="D29" s="1548"/>
      <c r="E29" s="1556"/>
      <c r="F29" s="1556"/>
      <c r="G29" s="1556"/>
      <c r="H29" s="1556"/>
      <c r="I29" s="1556"/>
      <c r="J29" s="1557"/>
      <c r="K29" s="1557"/>
      <c r="L29" s="1557"/>
      <c r="M29" s="1557"/>
      <c r="N29" s="1557"/>
      <c r="O29" s="1557"/>
      <c r="P29" s="1557"/>
      <c r="Q29" s="1557"/>
      <c r="R29" s="1557"/>
      <c r="S29" s="1557"/>
      <c r="T29" s="1557"/>
      <c r="U29" s="1557"/>
      <c r="V29" s="1557"/>
      <c r="W29" s="1557"/>
      <c r="X29" s="1557"/>
      <c r="Y29" s="1557"/>
      <c r="Z29" s="1557"/>
      <c r="AA29" s="1557"/>
      <c r="AB29" s="1557"/>
      <c r="AC29" s="1557"/>
      <c r="AD29" s="1557"/>
      <c r="AE29" s="981"/>
      <c r="AF29" s="981" t="s">
        <v>59</v>
      </c>
      <c r="AG29" s="300"/>
      <c r="AH29" s="981"/>
      <c r="AI29" s="1572" t="s">
        <v>46</v>
      </c>
    </row>
    <row r="30" spans="1:35" ht="18.75" customHeight="1" x14ac:dyDescent="0.4">
      <c r="A30" s="1549"/>
      <c r="B30" s="1550"/>
      <c r="C30" s="1550"/>
      <c r="D30" s="1551"/>
      <c r="E30" s="1556"/>
      <c r="F30" s="1556"/>
      <c r="G30" s="1556"/>
      <c r="H30" s="1556"/>
      <c r="I30" s="1556"/>
      <c r="J30" s="1557"/>
      <c r="K30" s="1557"/>
      <c r="L30" s="1557"/>
      <c r="M30" s="1557"/>
      <c r="N30" s="1557"/>
      <c r="O30" s="1557"/>
      <c r="P30" s="1557"/>
      <c r="Q30" s="1557"/>
      <c r="R30" s="1557"/>
      <c r="S30" s="1557"/>
      <c r="T30" s="1557"/>
      <c r="U30" s="1557"/>
      <c r="V30" s="1557"/>
      <c r="W30" s="1557"/>
      <c r="X30" s="1557"/>
      <c r="Y30" s="1557"/>
      <c r="Z30" s="1557"/>
      <c r="AA30" s="1557"/>
      <c r="AB30" s="1557"/>
      <c r="AC30" s="1557"/>
      <c r="AD30" s="1557"/>
      <c r="AE30" s="1465"/>
      <c r="AF30" s="1465"/>
      <c r="AG30" s="299"/>
      <c r="AH30" s="1465"/>
      <c r="AI30" s="1573"/>
    </row>
    <row r="31" spans="1:35" ht="18.75" customHeight="1" x14ac:dyDescent="0.4">
      <c r="A31" s="1549"/>
      <c r="B31" s="1550"/>
      <c r="C31" s="1550"/>
      <c r="D31" s="1551"/>
      <c r="E31" s="1556"/>
      <c r="F31" s="1556"/>
      <c r="G31" s="1556"/>
      <c r="H31" s="1556"/>
      <c r="I31" s="1556"/>
      <c r="J31" s="1557"/>
      <c r="K31" s="1557"/>
      <c r="L31" s="1557"/>
      <c r="M31" s="1557"/>
      <c r="N31" s="1557"/>
      <c r="O31" s="1557"/>
      <c r="P31" s="1557"/>
      <c r="Q31" s="1557"/>
      <c r="R31" s="1557"/>
      <c r="S31" s="1557"/>
      <c r="T31" s="1557"/>
      <c r="U31" s="1557"/>
      <c r="V31" s="1557"/>
      <c r="W31" s="1557"/>
      <c r="X31" s="1557"/>
      <c r="Y31" s="1557"/>
      <c r="Z31" s="1557"/>
      <c r="AA31" s="1557"/>
      <c r="AB31" s="1557"/>
      <c r="AC31" s="1557"/>
      <c r="AD31" s="1557"/>
      <c r="AE31" s="981"/>
      <c r="AF31" s="981" t="s">
        <v>59</v>
      </c>
      <c r="AG31" s="300"/>
      <c r="AH31" s="981"/>
      <c r="AI31" s="1572" t="s">
        <v>46</v>
      </c>
    </row>
    <row r="32" spans="1:35" ht="18.75" customHeight="1" x14ac:dyDescent="0.4">
      <c r="A32" s="1549"/>
      <c r="B32" s="1550"/>
      <c r="C32" s="1550"/>
      <c r="D32" s="1551"/>
      <c r="E32" s="1556"/>
      <c r="F32" s="1556"/>
      <c r="G32" s="1556"/>
      <c r="H32" s="1556"/>
      <c r="I32" s="1556"/>
      <c r="J32" s="1557"/>
      <c r="K32" s="1557"/>
      <c r="L32" s="1557"/>
      <c r="M32" s="1557"/>
      <c r="N32" s="1557"/>
      <c r="O32" s="1557"/>
      <c r="P32" s="1557"/>
      <c r="Q32" s="1557"/>
      <c r="R32" s="1557"/>
      <c r="S32" s="1557"/>
      <c r="T32" s="1557"/>
      <c r="U32" s="1557"/>
      <c r="V32" s="1557"/>
      <c r="W32" s="1557"/>
      <c r="X32" s="1557"/>
      <c r="Y32" s="1557"/>
      <c r="Z32" s="1557"/>
      <c r="AA32" s="1557"/>
      <c r="AB32" s="1557"/>
      <c r="AC32" s="1557"/>
      <c r="AD32" s="1557"/>
      <c r="AE32" s="1465"/>
      <c r="AF32" s="1465"/>
      <c r="AG32" s="299"/>
      <c r="AH32" s="1465"/>
      <c r="AI32" s="1573"/>
    </row>
    <row r="33" spans="1:35" ht="18.75" customHeight="1" x14ac:dyDescent="0.4">
      <c r="A33" s="1549"/>
      <c r="B33" s="1550"/>
      <c r="C33" s="1550"/>
      <c r="D33" s="1551"/>
      <c r="E33" s="1556"/>
      <c r="F33" s="1556"/>
      <c r="G33" s="1556"/>
      <c r="H33" s="1556"/>
      <c r="I33" s="1556"/>
      <c r="J33" s="1557"/>
      <c r="K33" s="1557"/>
      <c r="L33" s="1557"/>
      <c r="M33" s="1557"/>
      <c r="N33" s="1557"/>
      <c r="O33" s="1557"/>
      <c r="P33" s="1557"/>
      <c r="Q33" s="1557"/>
      <c r="R33" s="1557"/>
      <c r="S33" s="1557"/>
      <c r="T33" s="1557"/>
      <c r="U33" s="1557"/>
      <c r="V33" s="1557"/>
      <c r="W33" s="1557"/>
      <c r="X33" s="1557"/>
      <c r="Y33" s="1557"/>
      <c r="Z33" s="1557"/>
      <c r="AA33" s="1557"/>
      <c r="AB33" s="1557"/>
      <c r="AC33" s="1557"/>
      <c r="AD33" s="1557"/>
      <c r="AE33" s="981"/>
      <c r="AF33" s="981" t="s">
        <v>59</v>
      </c>
      <c r="AG33" s="300"/>
      <c r="AH33" s="981"/>
      <c r="AI33" s="1572" t="s">
        <v>46</v>
      </c>
    </row>
    <row r="34" spans="1:35" ht="18.75" customHeight="1" x14ac:dyDescent="0.4">
      <c r="A34" s="1549"/>
      <c r="B34" s="1550"/>
      <c r="C34" s="1550"/>
      <c r="D34" s="1551"/>
      <c r="E34" s="1556"/>
      <c r="F34" s="1556"/>
      <c r="G34" s="1556"/>
      <c r="H34" s="1556"/>
      <c r="I34" s="1556"/>
      <c r="J34" s="1557"/>
      <c r="K34" s="1557"/>
      <c r="L34" s="1557"/>
      <c r="M34" s="1557"/>
      <c r="N34" s="1557"/>
      <c r="O34" s="1557"/>
      <c r="P34" s="1557"/>
      <c r="Q34" s="1557"/>
      <c r="R34" s="1557"/>
      <c r="S34" s="1557"/>
      <c r="T34" s="1557"/>
      <c r="U34" s="1557"/>
      <c r="V34" s="1557"/>
      <c r="W34" s="1557"/>
      <c r="X34" s="1557"/>
      <c r="Y34" s="1557"/>
      <c r="Z34" s="1557"/>
      <c r="AA34" s="1557"/>
      <c r="AB34" s="1557"/>
      <c r="AC34" s="1557"/>
      <c r="AD34" s="1557"/>
      <c r="AE34" s="1465"/>
      <c r="AF34" s="1465"/>
      <c r="AG34" s="299"/>
      <c r="AH34" s="1465"/>
      <c r="AI34" s="1573"/>
    </row>
    <row r="35" spans="1:35" ht="18.75" customHeight="1" x14ac:dyDescent="0.4">
      <c r="A35" s="1549"/>
      <c r="B35" s="1550"/>
      <c r="C35" s="1550"/>
      <c r="D35" s="1551"/>
      <c r="E35" s="1556"/>
      <c r="F35" s="1556"/>
      <c r="G35" s="1556"/>
      <c r="H35" s="1556"/>
      <c r="I35" s="1556"/>
      <c r="J35" s="1557"/>
      <c r="K35" s="1557"/>
      <c r="L35" s="1557"/>
      <c r="M35" s="1557"/>
      <c r="N35" s="1557"/>
      <c r="O35" s="1557"/>
      <c r="P35" s="1557"/>
      <c r="Q35" s="1557"/>
      <c r="R35" s="1557"/>
      <c r="S35" s="1557"/>
      <c r="T35" s="1557"/>
      <c r="U35" s="1557"/>
      <c r="V35" s="1557"/>
      <c r="W35" s="1557"/>
      <c r="X35" s="1557"/>
      <c r="Y35" s="1557"/>
      <c r="Z35" s="1557"/>
      <c r="AA35" s="1557"/>
      <c r="AB35" s="1557"/>
      <c r="AC35" s="1557"/>
      <c r="AD35" s="1557"/>
      <c r="AE35" s="981"/>
      <c r="AF35" s="981" t="s">
        <v>59</v>
      </c>
      <c r="AG35" s="300"/>
      <c r="AH35" s="981"/>
      <c r="AI35" s="1572" t="s">
        <v>46</v>
      </c>
    </row>
    <row r="36" spans="1:35" ht="18.75" customHeight="1" x14ac:dyDescent="0.4">
      <c r="A36" s="1552"/>
      <c r="B36" s="1553"/>
      <c r="C36" s="1553"/>
      <c r="D36" s="1554"/>
      <c r="E36" s="1556"/>
      <c r="F36" s="1556"/>
      <c r="G36" s="1556"/>
      <c r="H36" s="1556"/>
      <c r="I36" s="1556"/>
      <c r="J36" s="1557"/>
      <c r="K36" s="1557"/>
      <c r="L36" s="1557"/>
      <c r="M36" s="1557"/>
      <c r="N36" s="1557"/>
      <c r="O36" s="1557"/>
      <c r="P36" s="1557"/>
      <c r="Q36" s="1557"/>
      <c r="R36" s="1557"/>
      <c r="S36" s="1557"/>
      <c r="T36" s="1557"/>
      <c r="U36" s="1557"/>
      <c r="V36" s="1557"/>
      <c r="W36" s="1557"/>
      <c r="X36" s="1557"/>
      <c r="Y36" s="1557"/>
      <c r="Z36" s="1557"/>
      <c r="AA36" s="1557"/>
      <c r="AB36" s="1557"/>
      <c r="AC36" s="1557"/>
      <c r="AD36" s="1557"/>
      <c r="AE36" s="1465"/>
      <c r="AF36" s="1465"/>
      <c r="AG36" s="299"/>
      <c r="AH36" s="1465"/>
      <c r="AI36" s="1573"/>
    </row>
    <row r="37" spans="1:35" ht="18.75" customHeight="1" x14ac:dyDescent="0.4">
      <c r="A37" s="1546" t="s">
        <v>456</v>
      </c>
      <c r="B37" s="1547"/>
      <c r="C37" s="1547"/>
      <c r="D37" s="1548"/>
      <c r="E37" s="1556"/>
      <c r="F37" s="1556"/>
      <c r="G37" s="1556"/>
      <c r="H37" s="1556"/>
      <c r="I37" s="1556"/>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981"/>
      <c r="AF37" s="981" t="s">
        <v>59</v>
      </c>
      <c r="AG37" s="300"/>
      <c r="AH37" s="981"/>
      <c r="AI37" s="1572" t="s">
        <v>46</v>
      </c>
    </row>
    <row r="38" spans="1:35" ht="18.75" customHeight="1" x14ac:dyDescent="0.4">
      <c r="A38" s="1549"/>
      <c r="B38" s="1550"/>
      <c r="C38" s="1550"/>
      <c r="D38" s="1551"/>
      <c r="E38" s="1556"/>
      <c r="F38" s="1556"/>
      <c r="G38" s="1556"/>
      <c r="H38" s="1556"/>
      <c r="I38" s="1556"/>
      <c r="J38" s="1557"/>
      <c r="K38" s="1557"/>
      <c r="L38" s="1557"/>
      <c r="M38" s="1557"/>
      <c r="N38" s="1557"/>
      <c r="O38" s="1557"/>
      <c r="P38" s="1557"/>
      <c r="Q38" s="1557"/>
      <c r="R38" s="1557"/>
      <c r="S38" s="1557"/>
      <c r="T38" s="1557"/>
      <c r="U38" s="1557"/>
      <c r="V38" s="1557"/>
      <c r="W38" s="1557"/>
      <c r="X38" s="1557"/>
      <c r="Y38" s="1557"/>
      <c r="Z38" s="1557"/>
      <c r="AA38" s="1557"/>
      <c r="AB38" s="1557"/>
      <c r="AC38" s="1557"/>
      <c r="AD38" s="1557"/>
      <c r="AE38" s="1465"/>
      <c r="AF38" s="1465"/>
      <c r="AG38" s="299"/>
      <c r="AH38" s="1465"/>
      <c r="AI38" s="1573"/>
    </row>
    <row r="39" spans="1:35" ht="18.75" customHeight="1" x14ac:dyDescent="0.4">
      <c r="A39" s="1549"/>
      <c r="B39" s="1550"/>
      <c r="C39" s="1550"/>
      <c r="D39" s="1551"/>
      <c r="E39" s="1556"/>
      <c r="F39" s="1556"/>
      <c r="G39" s="1556"/>
      <c r="H39" s="1556"/>
      <c r="I39" s="1556"/>
      <c r="J39" s="1557"/>
      <c r="K39" s="1557"/>
      <c r="L39" s="1557"/>
      <c r="M39" s="1557"/>
      <c r="N39" s="1557"/>
      <c r="O39" s="1557"/>
      <c r="P39" s="1557"/>
      <c r="Q39" s="1557"/>
      <c r="R39" s="1557"/>
      <c r="S39" s="1557"/>
      <c r="T39" s="1557"/>
      <c r="U39" s="1557"/>
      <c r="V39" s="1557"/>
      <c r="W39" s="1557"/>
      <c r="X39" s="1557"/>
      <c r="Y39" s="1557"/>
      <c r="Z39" s="1557"/>
      <c r="AA39" s="1557"/>
      <c r="AB39" s="1557"/>
      <c r="AC39" s="1557"/>
      <c r="AD39" s="1557"/>
      <c r="AE39" s="981"/>
      <c r="AF39" s="981" t="s">
        <v>59</v>
      </c>
      <c r="AG39" s="300"/>
      <c r="AH39" s="981"/>
      <c r="AI39" s="1572" t="s">
        <v>46</v>
      </c>
    </row>
    <row r="40" spans="1:35" ht="18.75" customHeight="1" x14ac:dyDescent="0.4">
      <c r="A40" s="1549"/>
      <c r="B40" s="1550"/>
      <c r="C40" s="1550"/>
      <c r="D40" s="1551"/>
      <c r="E40" s="1556"/>
      <c r="F40" s="1556"/>
      <c r="G40" s="1556"/>
      <c r="H40" s="1556"/>
      <c r="I40" s="1556"/>
      <c r="J40" s="1557"/>
      <c r="K40" s="1557"/>
      <c r="L40" s="1557"/>
      <c r="M40" s="1557"/>
      <c r="N40" s="1557"/>
      <c r="O40" s="1557"/>
      <c r="P40" s="1557"/>
      <c r="Q40" s="1557"/>
      <c r="R40" s="1557"/>
      <c r="S40" s="1557"/>
      <c r="T40" s="1557"/>
      <c r="U40" s="1557"/>
      <c r="V40" s="1557"/>
      <c r="W40" s="1557"/>
      <c r="X40" s="1557"/>
      <c r="Y40" s="1557"/>
      <c r="Z40" s="1557"/>
      <c r="AA40" s="1557"/>
      <c r="AB40" s="1557"/>
      <c r="AC40" s="1557"/>
      <c r="AD40" s="1557"/>
      <c r="AE40" s="1465"/>
      <c r="AF40" s="1465"/>
      <c r="AG40" s="299"/>
      <c r="AH40" s="1465"/>
      <c r="AI40" s="1573"/>
    </row>
    <row r="41" spans="1:35" ht="18.75" customHeight="1" x14ac:dyDescent="0.4">
      <c r="A41" s="1549"/>
      <c r="B41" s="1550"/>
      <c r="C41" s="1550"/>
      <c r="D41" s="1551"/>
      <c r="E41" s="1556"/>
      <c r="F41" s="1556"/>
      <c r="G41" s="1556"/>
      <c r="H41" s="1556"/>
      <c r="I41" s="1556"/>
      <c r="J41" s="1557"/>
      <c r="K41" s="1557"/>
      <c r="L41" s="1557"/>
      <c r="M41" s="1557"/>
      <c r="N41" s="1557"/>
      <c r="O41" s="1557"/>
      <c r="P41" s="1557"/>
      <c r="Q41" s="1557"/>
      <c r="R41" s="1557"/>
      <c r="S41" s="1557"/>
      <c r="T41" s="1557"/>
      <c r="U41" s="1557"/>
      <c r="V41" s="1557"/>
      <c r="W41" s="1557"/>
      <c r="X41" s="1557"/>
      <c r="Y41" s="1557"/>
      <c r="Z41" s="1557"/>
      <c r="AA41" s="1557"/>
      <c r="AB41" s="1557"/>
      <c r="AC41" s="1557"/>
      <c r="AD41" s="1557"/>
      <c r="AE41" s="981"/>
      <c r="AF41" s="981" t="s">
        <v>59</v>
      </c>
      <c r="AG41" s="300"/>
      <c r="AH41" s="981"/>
      <c r="AI41" s="1572" t="s">
        <v>46</v>
      </c>
    </row>
    <row r="42" spans="1:35" ht="18.75" customHeight="1" x14ac:dyDescent="0.4">
      <c r="A42" s="1549"/>
      <c r="B42" s="1550"/>
      <c r="C42" s="1550"/>
      <c r="D42" s="1551"/>
      <c r="E42" s="1556"/>
      <c r="F42" s="1556"/>
      <c r="G42" s="1556"/>
      <c r="H42" s="1556"/>
      <c r="I42" s="1556"/>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465"/>
      <c r="AF42" s="1465"/>
      <c r="AG42" s="299"/>
      <c r="AH42" s="1465"/>
      <c r="AI42" s="1573"/>
    </row>
    <row r="43" spans="1:35" ht="18.75" customHeight="1" x14ac:dyDescent="0.4">
      <c r="A43" s="1549"/>
      <c r="B43" s="1550"/>
      <c r="C43" s="1550"/>
      <c r="D43" s="1551"/>
      <c r="E43" s="1556"/>
      <c r="F43" s="1556"/>
      <c r="G43" s="1556"/>
      <c r="H43" s="1556"/>
      <c r="I43" s="1556"/>
      <c r="J43" s="1557"/>
      <c r="K43" s="1557"/>
      <c r="L43" s="1557"/>
      <c r="M43" s="1557"/>
      <c r="N43" s="1557"/>
      <c r="O43" s="1557"/>
      <c r="P43" s="1557"/>
      <c r="Q43" s="1557"/>
      <c r="R43" s="1557"/>
      <c r="S43" s="1557"/>
      <c r="T43" s="1557"/>
      <c r="U43" s="1557"/>
      <c r="V43" s="1557"/>
      <c r="W43" s="1557"/>
      <c r="X43" s="1557"/>
      <c r="Y43" s="1557"/>
      <c r="Z43" s="1557"/>
      <c r="AA43" s="1557"/>
      <c r="AB43" s="1557"/>
      <c r="AC43" s="1557"/>
      <c r="AD43" s="1557"/>
      <c r="AE43" s="981"/>
      <c r="AF43" s="981" t="s">
        <v>59</v>
      </c>
      <c r="AG43" s="300"/>
      <c r="AH43" s="981"/>
      <c r="AI43" s="1572" t="s">
        <v>46</v>
      </c>
    </row>
    <row r="44" spans="1:35" ht="18.75" customHeight="1" thickBot="1" x14ac:dyDescent="0.45">
      <c r="A44" s="1562"/>
      <c r="B44" s="1563"/>
      <c r="C44" s="1563"/>
      <c r="D44" s="1564"/>
      <c r="E44" s="1565"/>
      <c r="F44" s="1565"/>
      <c r="G44" s="1565"/>
      <c r="H44" s="1565"/>
      <c r="I44" s="1565"/>
      <c r="J44" s="1560"/>
      <c r="K44" s="1560"/>
      <c r="L44" s="1560"/>
      <c r="M44" s="1560"/>
      <c r="N44" s="1560"/>
      <c r="O44" s="1560"/>
      <c r="P44" s="1560"/>
      <c r="Q44" s="1560"/>
      <c r="R44" s="1560"/>
      <c r="S44" s="1560"/>
      <c r="T44" s="1560"/>
      <c r="U44" s="1560"/>
      <c r="V44" s="1560"/>
      <c r="W44" s="1560"/>
      <c r="X44" s="1560"/>
      <c r="Y44" s="1560"/>
      <c r="Z44" s="1560"/>
      <c r="AA44" s="1560"/>
      <c r="AB44" s="1560"/>
      <c r="AC44" s="1560"/>
      <c r="AD44" s="1560"/>
      <c r="AE44" s="1454"/>
      <c r="AF44" s="1454"/>
      <c r="AG44" s="301"/>
      <c r="AH44" s="1454"/>
      <c r="AI44" s="1574"/>
    </row>
    <row r="45" spans="1:35" ht="18.75" customHeight="1" x14ac:dyDescent="0.4">
      <c r="A45" s="132" t="s">
        <v>87</v>
      </c>
      <c r="B45" s="133" t="s">
        <v>1191</v>
      </c>
    </row>
    <row r="46" spans="1:35" ht="18.75" customHeight="1" x14ac:dyDescent="0.4">
      <c r="A46" s="133"/>
      <c r="B46" s="133" t="s">
        <v>461</v>
      </c>
    </row>
    <row r="47" spans="1:35" ht="18.75" customHeight="1" x14ac:dyDescent="0.4"/>
    <row r="51" spans="2:2" x14ac:dyDescent="0.4">
      <c r="B51" s="303"/>
    </row>
    <row r="52" spans="2:2" x14ac:dyDescent="0.4">
      <c r="B52" s="303"/>
    </row>
    <row r="53" spans="2:2" x14ac:dyDescent="0.4">
      <c r="B53" s="303"/>
    </row>
    <row r="54" spans="2:2" x14ac:dyDescent="0.4">
      <c r="B54" s="303"/>
    </row>
    <row r="55" spans="2:2" x14ac:dyDescent="0.4">
      <c r="B55" s="303"/>
    </row>
  </sheetData>
  <sheetProtection selectLockedCells="1"/>
  <mergeCells count="150">
    <mergeCell ref="AI7:AI8"/>
    <mergeCell ref="AI9:AI10"/>
    <mergeCell ref="E11:I12"/>
    <mergeCell ref="J11:R12"/>
    <mergeCell ref="S11:AD12"/>
    <mergeCell ref="AI11:AI12"/>
    <mergeCell ref="E9:I10"/>
    <mergeCell ref="J9:R10"/>
    <mergeCell ref="S9:AD10"/>
    <mergeCell ref="AE9:AE10"/>
    <mergeCell ref="AF9:AF10"/>
    <mergeCell ref="AH9:AH10"/>
    <mergeCell ref="E7:I8"/>
    <mergeCell ref="J7:R8"/>
    <mergeCell ref="S7:AD8"/>
    <mergeCell ref="AE7:AE8"/>
    <mergeCell ref="AF7:AF8"/>
    <mergeCell ref="A3:D4"/>
    <mergeCell ref="E3:I4"/>
    <mergeCell ref="J3:R4"/>
    <mergeCell ref="S3:AD4"/>
    <mergeCell ref="AE3:AI4"/>
    <mergeCell ref="E5:I6"/>
    <mergeCell ref="J5:R6"/>
    <mergeCell ref="S5:AD6"/>
    <mergeCell ref="AE5:AE6"/>
    <mergeCell ref="AF5:AF6"/>
    <mergeCell ref="AH5:AH6"/>
    <mergeCell ref="AI5:AI6"/>
    <mergeCell ref="AI17:AI18"/>
    <mergeCell ref="E19:I20"/>
    <mergeCell ref="J19:R20"/>
    <mergeCell ref="S19:AD20"/>
    <mergeCell ref="AE19:AE20"/>
    <mergeCell ref="AF19:AF20"/>
    <mergeCell ref="AH19:AH20"/>
    <mergeCell ref="AI19:AI20"/>
    <mergeCell ref="E21:I22"/>
    <mergeCell ref="E17:I18"/>
    <mergeCell ref="J17:R18"/>
    <mergeCell ref="S17:AD18"/>
    <mergeCell ref="AE17:AE18"/>
    <mergeCell ref="AF17:AF18"/>
    <mergeCell ref="AH17:AH18"/>
    <mergeCell ref="AI25:AI26"/>
    <mergeCell ref="E23:I24"/>
    <mergeCell ref="J23:R24"/>
    <mergeCell ref="S23:AD24"/>
    <mergeCell ref="AE23:AE24"/>
    <mergeCell ref="AF23:AF24"/>
    <mergeCell ref="AH23:AH24"/>
    <mergeCell ref="J21:R22"/>
    <mergeCell ref="S21:AD22"/>
    <mergeCell ref="AE21:AE22"/>
    <mergeCell ref="AF21:AF22"/>
    <mergeCell ref="AH21:AH22"/>
    <mergeCell ref="AI21:AI22"/>
    <mergeCell ref="AI23:AI24"/>
    <mergeCell ref="E25:I26"/>
    <mergeCell ref="AE31:AE32"/>
    <mergeCell ref="AF31:AF32"/>
    <mergeCell ref="AH31:AH32"/>
    <mergeCell ref="AI31:AI32"/>
    <mergeCell ref="AI27:AI28"/>
    <mergeCell ref="A29:D36"/>
    <mergeCell ref="E29:I30"/>
    <mergeCell ref="J29:R30"/>
    <mergeCell ref="S29:AD30"/>
    <mergeCell ref="AE29:AE30"/>
    <mergeCell ref="AF29:AF30"/>
    <mergeCell ref="AH29:AH30"/>
    <mergeCell ref="AI29:AI30"/>
    <mergeCell ref="E31:I32"/>
    <mergeCell ref="E27:I28"/>
    <mergeCell ref="J27:R28"/>
    <mergeCell ref="S27:AD28"/>
    <mergeCell ref="AE27:AE28"/>
    <mergeCell ref="AF27:AF28"/>
    <mergeCell ref="AH27:AH28"/>
    <mergeCell ref="AI33:AI34"/>
    <mergeCell ref="E35:I36"/>
    <mergeCell ref="A37:D44"/>
    <mergeCell ref="E37:I38"/>
    <mergeCell ref="J37:R38"/>
    <mergeCell ref="S37:AD38"/>
    <mergeCell ref="AE37:AE38"/>
    <mergeCell ref="AF37:AF38"/>
    <mergeCell ref="E41:I42"/>
    <mergeCell ref="J41:R42"/>
    <mergeCell ref="S41:AD42"/>
    <mergeCell ref="AE41:AE42"/>
    <mergeCell ref="AF41:AF42"/>
    <mergeCell ref="E43:I44"/>
    <mergeCell ref="J43:R44"/>
    <mergeCell ref="S43:AD44"/>
    <mergeCell ref="AE43:AE44"/>
    <mergeCell ref="AF43:AF44"/>
    <mergeCell ref="AH43:AH44"/>
    <mergeCell ref="AI43:AI44"/>
    <mergeCell ref="AH37:AH38"/>
    <mergeCell ref="AI37:AI38"/>
    <mergeCell ref="E39:I40"/>
    <mergeCell ref="J39:R40"/>
    <mergeCell ref="S39:AD40"/>
    <mergeCell ref="AE39:AE40"/>
    <mergeCell ref="AF39:AF40"/>
    <mergeCell ref="AH39:AH40"/>
    <mergeCell ref="AI39:AI40"/>
    <mergeCell ref="AI13:AI14"/>
    <mergeCell ref="E15:I16"/>
    <mergeCell ref="J15:R16"/>
    <mergeCell ref="S15:AD16"/>
    <mergeCell ref="AE15:AE16"/>
    <mergeCell ref="AF15:AF16"/>
    <mergeCell ref="AH15:AH16"/>
    <mergeCell ref="AI15:AI16"/>
    <mergeCell ref="AH41:AH42"/>
    <mergeCell ref="AI41:AI42"/>
    <mergeCell ref="J35:R36"/>
    <mergeCell ref="S35:AD36"/>
    <mergeCell ref="AE35:AE36"/>
    <mergeCell ref="AF35:AF36"/>
    <mergeCell ref="AH35:AH36"/>
    <mergeCell ref="AI35:AI36"/>
    <mergeCell ref="E33:I34"/>
    <mergeCell ref="J33:R34"/>
    <mergeCell ref="S33:AD34"/>
    <mergeCell ref="AE33:AE34"/>
    <mergeCell ref="AF33:AF34"/>
    <mergeCell ref="AH33:AH34"/>
    <mergeCell ref="J31:R32"/>
    <mergeCell ref="S31:AD32"/>
    <mergeCell ref="A13:D20"/>
    <mergeCell ref="A5:D12"/>
    <mergeCell ref="A21:D28"/>
    <mergeCell ref="E13:I14"/>
    <mergeCell ref="J13:R14"/>
    <mergeCell ref="S13:AD14"/>
    <mergeCell ref="AE13:AE14"/>
    <mergeCell ref="AF13:AF14"/>
    <mergeCell ref="AH13:AH14"/>
    <mergeCell ref="J25:R26"/>
    <mergeCell ref="S25:AD26"/>
    <mergeCell ref="AE25:AE26"/>
    <mergeCell ref="AF25:AF26"/>
    <mergeCell ref="AH25:AH26"/>
    <mergeCell ref="AE11:AE12"/>
    <mergeCell ref="AF11:AF12"/>
    <mergeCell ref="AH11:AH12"/>
    <mergeCell ref="AH7:AH8"/>
  </mergeCells>
  <phoneticPr fontId="4"/>
  <conditionalFormatting sqref="AE5:AE12 AH19:AH22 AH25:AH36 AH39:AH44 AE19:AE44">
    <cfRule type="expression" dxfId="28" priority="9" stopIfTrue="1">
      <formula>$H$32=TRUE</formula>
    </cfRule>
  </conditionalFormatting>
  <conditionalFormatting sqref="AH5:AH12">
    <cfRule type="expression" dxfId="27" priority="8" stopIfTrue="1">
      <formula>$H$32=TRUE</formula>
    </cfRule>
  </conditionalFormatting>
  <conditionalFormatting sqref="AE17:AE18">
    <cfRule type="expression" dxfId="26" priority="7" stopIfTrue="1">
      <formula>$H$32=TRUE</formula>
    </cfRule>
  </conditionalFormatting>
  <conditionalFormatting sqref="AH17:AH18">
    <cfRule type="expression" dxfId="25" priority="6" stopIfTrue="1">
      <formula>$H$32=TRUE</formula>
    </cfRule>
  </conditionalFormatting>
  <conditionalFormatting sqref="AH23:AH24">
    <cfRule type="expression" dxfId="24" priority="5" stopIfTrue="1">
      <formula>$H$32=TRUE</formula>
    </cfRule>
  </conditionalFormatting>
  <conditionalFormatting sqref="AH37:AH38">
    <cfRule type="expression" dxfId="23" priority="4" stopIfTrue="1">
      <formula>$H$32=TRUE</formula>
    </cfRule>
  </conditionalFormatting>
  <conditionalFormatting sqref="AH15:AH16 AE15:AE16">
    <cfRule type="expression" dxfId="22" priority="3" stopIfTrue="1">
      <formula>$H$32=TRUE</formula>
    </cfRule>
  </conditionalFormatting>
  <conditionalFormatting sqref="AE13:AE14">
    <cfRule type="expression" dxfId="21" priority="2" stopIfTrue="1">
      <formula>$H$32=TRUE</formula>
    </cfRule>
  </conditionalFormatting>
  <conditionalFormatting sqref="AH13:AH14">
    <cfRule type="expression" dxfId="20" priority="1" stopIfTrue="1">
      <formula>$H$32=TRUE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&amp;C11/29&amp;R&amp;F</oddFooter>
  </headerFooter>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0295-2035-4285-B407-E0940FD416DA}">
  <sheetPr>
    <tabColor theme="7" tint="0.79998168889431442"/>
    <pageSetUpPr fitToPage="1"/>
  </sheetPr>
  <dimension ref="A1:CB113"/>
  <sheetViews>
    <sheetView view="pageBreakPreview" zoomScaleNormal="87" zoomScaleSheetLayoutView="100" workbookViewId="0"/>
  </sheetViews>
  <sheetFormatPr defaultRowHeight="16.5" x14ac:dyDescent="0.3"/>
  <cols>
    <col min="1" max="68" width="4.375" style="343" customWidth="1"/>
    <col min="69" max="71" width="4.375" style="305" customWidth="1"/>
    <col min="72" max="80" width="9" style="305"/>
    <col min="81" max="256" width="9" style="304"/>
    <col min="257" max="327" width="4.375" style="304" customWidth="1"/>
    <col min="328" max="512" width="9" style="304"/>
    <col min="513" max="583" width="4.375" style="304" customWidth="1"/>
    <col min="584" max="768" width="9" style="304"/>
    <col min="769" max="839" width="4.375" style="304" customWidth="1"/>
    <col min="840" max="1024" width="9" style="304"/>
    <col min="1025" max="1095" width="4.375" style="304" customWidth="1"/>
    <col min="1096" max="1280" width="9" style="304"/>
    <col min="1281" max="1351" width="4.375" style="304" customWidth="1"/>
    <col min="1352" max="1536" width="9" style="304"/>
    <col min="1537" max="1607" width="4.375" style="304" customWidth="1"/>
    <col min="1608" max="1792" width="9" style="304"/>
    <col min="1793" max="1863" width="4.375" style="304" customWidth="1"/>
    <col min="1864" max="2048" width="9" style="304"/>
    <col min="2049" max="2119" width="4.375" style="304" customWidth="1"/>
    <col min="2120" max="2304" width="9" style="304"/>
    <col min="2305" max="2375" width="4.375" style="304" customWidth="1"/>
    <col min="2376" max="2560" width="9" style="304"/>
    <col min="2561" max="2631" width="4.375" style="304" customWidth="1"/>
    <col min="2632" max="2816" width="9" style="304"/>
    <col min="2817" max="2887" width="4.375" style="304" customWidth="1"/>
    <col min="2888" max="3072" width="9" style="304"/>
    <col min="3073" max="3143" width="4.375" style="304" customWidth="1"/>
    <col min="3144" max="3328" width="9" style="304"/>
    <col min="3329" max="3399" width="4.375" style="304" customWidth="1"/>
    <col min="3400" max="3584" width="9" style="304"/>
    <col min="3585" max="3655" width="4.375" style="304" customWidth="1"/>
    <col min="3656" max="3840" width="9" style="304"/>
    <col min="3841" max="3911" width="4.375" style="304" customWidth="1"/>
    <col min="3912" max="4096" width="9" style="304"/>
    <col min="4097" max="4167" width="4.375" style="304" customWidth="1"/>
    <col min="4168" max="4352" width="9" style="304"/>
    <col min="4353" max="4423" width="4.375" style="304" customWidth="1"/>
    <col min="4424" max="4608" width="9" style="304"/>
    <col min="4609" max="4679" width="4.375" style="304" customWidth="1"/>
    <col min="4680" max="4864" width="9" style="304"/>
    <col min="4865" max="4935" width="4.375" style="304" customWidth="1"/>
    <col min="4936" max="5120" width="9" style="304"/>
    <col min="5121" max="5191" width="4.375" style="304" customWidth="1"/>
    <col min="5192" max="5376" width="9" style="304"/>
    <col min="5377" max="5447" width="4.375" style="304" customWidth="1"/>
    <col min="5448" max="5632" width="9" style="304"/>
    <col min="5633" max="5703" width="4.375" style="304" customWidth="1"/>
    <col min="5704" max="5888" width="9" style="304"/>
    <col min="5889" max="5959" width="4.375" style="304" customWidth="1"/>
    <col min="5960" max="6144" width="9" style="304"/>
    <col min="6145" max="6215" width="4.375" style="304" customWidth="1"/>
    <col min="6216" max="6400" width="9" style="304"/>
    <col min="6401" max="6471" width="4.375" style="304" customWidth="1"/>
    <col min="6472" max="6656" width="9" style="304"/>
    <col min="6657" max="6727" width="4.375" style="304" customWidth="1"/>
    <col min="6728" max="6912" width="9" style="304"/>
    <col min="6913" max="6983" width="4.375" style="304" customWidth="1"/>
    <col min="6984" max="7168" width="9" style="304"/>
    <col min="7169" max="7239" width="4.375" style="304" customWidth="1"/>
    <col min="7240" max="7424" width="9" style="304"/>
    <col min="7425" max="7495" width="4.375" style="304" customWidth="1"/>
    <col min="7496" max="7680" width="9" style="304"/>
    <col min="7681" max="7751" width="4.375" style="304" customWidth="1"/>
    <col min="7752" max="7936" width="9" style="304"/>
    <col min="7937" max="8007" width="4.375" style="304" customWidth="1"/>
    <col min="8008" max="8192" width="9" style="304"/>
    <col min="8193" max="8263" width="4.375" style="304" customWidth="1"/>
    <col min="8264" max="8448" width="9" style="304"/>
    <col min="8449" max="8519" width="4.375" style="304" customWidth="1"/>
    <col min="8520" max="8704" width="9" style="304"/>
    <col min="8705" max="8775" width="4.375" style="304" customWidth="1"/>
    <col min="8776" max="8960" width="9" style="304"/>
    <col min="8961" max="9031" width="4.375" style="304" customWidth="1"/>
    <col min="9032" max="9216" width="9" style="304"/>
    <col min="9217" max="9287" width="4.375" style="304" customWidth="1"/>
    <col min="9288" max="9472" width="9" style="304"/>
    <col min="9473" max="9543" width="4.375" style="304" customWidth="1"/>
    <col min="9544" max="9728" width="9" style="304"/>
    <col min="9729" max="9799" width="4.375" style="304" customWidth="1"/>
    <col min="9800" max="9984" width="9" style="304"/>
    <col min="9985" max="10055" width="4.375" style="304" customWidth="1"/>
    <col min="10056" max="10240" width="9" style="304"/>
    <col min="10241" max="10311" width="4.375" style="304" customWidth="1"/>
    <col min="10312" max="10496" width="9" style="304"/>
    <col min="10497" max="10567" width="4.375" style="304" customWidth="1"/>
    <col min="10568" max="10752" width="9" style="304"/>
    <col min="10753" max="10823" width="4.375" style="304" customWidth="1"/>
    <col min="10824" max="11008" width="9" style="304"/>
    <col min="11009" max="11079" width="4.375" style="304" customWidth="1"/>
    <col min="11080" max="11264" width="9" style="304"/>
    <col min="11265" max="11335" width="4.375" style="304" customWidth="1"/>
    <col min="11336" max="11520" width="9" style="304"/>
    <col min="11521" max="11591" width="4.375" style="304" customWidth="1"/>
    <col min="11592" max="11776" width="9" style="304"/>
    <col min="11777" max="11847" width="4.375" style="304" customWidth="1"/>
    <col min="11848" max="12032" width="9" style="304"/>
    <col min="12033" max="12103" width="4.375" style="304" customWidth="1"/>
    <col min="12104" max="12288" width="9" style="304"/>
    <col min="12289" max="12359" width="4.375" style="304" customWidth="1"/>
    <col min="12360" max="12544" width="9" style="304"/>
    <col min="12545" max="12615" width="4.375" style="304" customWidth="1"/>
    <col min="12616" max="12800" width="9" style="304"/>
    <col min="12801" max="12871" width="4.375" style="304" customWidth="1"/>
    <col min="12872" max="13056" width="9" style="304"/>
    <col min="13057" max="13127" width="4.375" style="304" customWidth="1"/>
    <col min="13128" max="13312" width="9" style="304"/>
    <col min="13313" max="13383" width="4.375" style="304" customWidth="1"/>
    <col min="13384" max="13568" width="9" style="304"/>
    <col min="13569" max="13639" width="4.375" style="304" customWidth="1"/>
    <col min="13640" max="13824" width="9" style="304"/>
    <col min="13825" max="13895" width="4.375" style="304" customWidth="1"/>
    <col min="13896" max="14080" width="9" style="304"/>
    <col min="14081" max="14151" width="4.375" style="304" customWidth="1"/>
    <col min="14152" max="14336" width="9" style="304"/>
    <col min="14337" max="14407" width="4.375" style="304" customWidth="1"/>
    <col min="14408" max="14592" width="9" style="304"/>
    <col min="14593" max="14663" width="4.375" style="304" customWidth="1"/>
    <col min="14664" max="14848" width="9" style="304"/>
    <col min="14849" max="14919" width="4.375" style="304" customWidth="1"/>
    <col min="14920" max="15104" width="9" style="304"/>
    <col min="15105" max="15175" width="4.375" style="304" customWidth="1"/>
    <col min="15176" max="15360" width="9" style="304"/>
    <col min="15361" max="15431" width="4.375" style="304" customWidth="1"/>
    <col min="15432" max="15616" width="9" style="304"/>
    <col min="15617" max="15687" width="4.375" style="304" customWidth="1"/>
    <col min="15688" max="15872" width="9" style="304"/>
    <col min="15873" max="15943" width="4.375" style="304" customWidth="1"/>
    <col min="15944" max="16128" width="9" style="304"/>
    <col min="16129" max="16199" width="4.375" style="304" customWidth="1"/>
    <col min="16200" max="16384" width="9" style="304"/>
  </cols>
  <sheetData>
    <row r="1" spans="1:42" ht="18.75" customHeight="1" x14ac:dyDescent="0.3">
      <c r="A1" s="78" t="s">
        <v>528</v>
      </c>
      <c r="B1" s="6"/>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row>
    <row r="2" spans="1:42" ht="18.75" customHeight="1" thickBot="1" x14ac:dyDescent="0.35">
      <c r="A2" s="617" t="s">
        <v>462</v>
      </c>
      <c r="B2" s="613"/>
      <c r="C2" s="613"/>
      <c r="D2" s="613"/>
      <c r="E2" s="613"/>
      <c r="F2" s="613"/>
      <c r="G2" s="613"/>
      <c r="H2" s="613"/>
      <c r="I2" s="613"/>
      <c r="J2" s="613"/>
      <c r="K2" s="613"/>
      <c r="L2" s="613"/>
      <c r="M2" s="613"/>
      <c r="N2" s="613"/>
      <c r="O2" s="613"/>
      <c r="P2" s="613"/>
      <c r="Q2" s="613"/>
      <c r="R2" s="613"/>
      <c r="S2" s="613"/>
      <c r="T2" s="613"/>
      <c r="U2" s="613"/>
      <c r="V2" s="613"/>
      <c r="W2" s="613"/>
      <c r="X2" s="35"/>
      <c r="Y2" s="613"/>
      <c r="Z2" s="35"/>
      <c r="AA2" s="613"/>
      <c r="AB2" s="613"/>
      <c r="AC2" s="613"/>
      <c r="AD2" s="613"/>
      <c r="AE2" s="613"/>
      <c r="AF2" s="613"/>
      <c r="AG2" s="613"/>
      <c r="AH2" s="613"/>
    </row>
    <row r="3" spans="1:42" ht="18.75" customHeight="1" x14ac:dyDescent="0.3">
      <c r="A3" s="891" t="s">
        <v>463</v>
      </c>
      <c r="B3" s="827"/>
      <c r="C3" s="1604" t="s">
        <v>464</v>
      </c>
      <c r="D3" s="1605"/>
      <c r="E3" s="1606"/>
      <c r="F3" s="1637" t="s">
        <v>465</v>
      </c>
      <c r="G3" s="894"/>
      <c r="H3" s="895"/>
      <c r="I3" s="1637" t="s">
        <v>466</v>
      </c>
      <c r="J3" s="894"/>
      <c r="K3" s="895"/>
      <c r="L3" s="1637" t="s">
        <v>467</v>
      </c>
      <c r="M3" s="894"/>
      <c r="N3" s="895"/>
      <c r="O3" s="1637" t="s">
        <v>468</v>
      </c>
      <c r="P3" s="894"/>
      <c r="Q3" s="895"/>
      <c r="R3" s="1637" t="s">
        <v>469</v>
      </c>
      <c r="S3" s="894"/>
      <c r="T3" s="895"/>
      <c r="U3" s="1637" t="s">
        <v>470</v>
      </c>
      <c r="V3" s="894"/>
      <c r="W3" s="895"/>
      <c r="X3" s="754" t="s">
        <v>49</v>
      </c>
      <c r="Y3" s="755"/>
      <c r="Z3" s="755"/>
      <c r="AA3" s="754" t="s">
        <v>471</v>
      </c>
      <c r="AB3" s="755"/>
      <c r="AC3" s="756"/>
      <c r="AD3" s="614"/>
      <c r="AE3" s="614"/>
      <c r="AF3" s="614"/>
      <c r="AG3" s="614"/>
      <c r="AH3" s="614"/>
    </row>
    <row r="4" spans="1:42" ht="18.75" customHeight="1" x14ac:dyDescent="0.3">
      <c r="A4" s="796"/>
      <c r="B4" s="798"/>
      <c r="C4" s="926"/>
      <c r="D4" s="1607"/>
      <c r="E4" s="900"/>
      <c r="F4" s="307"/>
      <c r="G4" s="85"/>
      <c r="H4" s="86"/>
      <c r="I4" s="307"/>
      <c r="J4" s="85"/>
      <c r="K4" s="86"/>
      <c r="L4" s="307"/>
      <c r="M4" s="85"/>
      <c r="N4" s="86"/>
      <c r="O4" s="307"/>
      <c r="P4" s="85"/>
      <c r="Q4" s="86"/>
      <c r="R4" s="307"/>
      <c r="S4" s="85"/>
      <c r="T4" s="86"/>
      <c r="U4" s="1638"/>
      <c r="V4" s="1639"/>
      <c r="W4" s="931"/>
      <c r="X4" s="828"/>
      <c r="Y4" s="797"/>
      <c r="Z4" s="797"/>
      <c r="AA4" s="828"/>
      <c r="AB4" s="797"/>
      <c r="AC4" s="841"/>
      <c r="AD4" s="614"/>
      <c r="AE4" s="614"/>
      <c r="AF4" s="614"/>
      <c r="AG4" s="614"/>
      <c r="AH4" s="614"/>
    </row>
    <row r="5" spans="1:42" ht="18.75" customHeight="1" x14ac:dyDescent="0.3">
      <c r="A5" s="872"/>
      <c r="B5" s="734"/>
      <c r="C5" s="927"/>
      <c r="D5" s="793"/>
      <c r="E5" s="794"/>
      <c r="F5" s="1640" t="s">
        <v>472</v>
      </c>
      <c r="G5" s="893"/>
      <c r="H5" s="1641"/>
      <c r="I5" s="1640" t="s">
        <v>473</v>
      </c>
      <c r="J5" s="893"/>
      <c r="K5" s="1641"/>
      <c r="L5" s="1640" t="s">
        <v>474</v>
      </c>
      <c r="M5" s="893"/>
      <c r="N5" s="1641"/>
      <c r="O5" s="1640" t="s">
        <v>475</v>
      </c>
      <c r="P5" s="893"/>
      <c r="Q5" s="1641"/>
      <c r="R5" s="1640" t="s">
        <v>476</v>
      </c>
      <c r="S5" s="893"/>
      <c r="T5" s="1641"/>
      <c r="U5" s="1640"/>
      <c r="V5" s="893"/>
      <c r="W5" s="1641"/>
      <c r="X5" s="828"/>
      <c r="Y5" s="797"/>
      <c r="Z5" s="797"/>
      <c r="AA5" s="733"/>
      <c r="AB5" s="713"/>
      <c r="AC5" s="722"/>
      <c r="AD5" s="614"/>
      <c r="AE5" s="614"/>
      <c r="AF5" s="614"/>
      <c r="AG5" s="614"/>
      <c r="AH5" s="614"/>
    </row>
    <row r="6" spans="1:42" ht="18.75" customHeight="1" x14ac:dyDescent="0.3">
      <c r="A6" s="774" t="s">
        <v>477</v>
      </c>
      <c r="B6" s="776"/>
      <c r="C6" s="869"/>
      <c r="D6" s="795"/>
      <c r="E6" s="776" t="s">
        <v>22</v>
      </c>
      <c r="F6" s="869"/>
      <c r="G6" s="795"/>
      <c r="H6" s="776" t="s">
        <v>22</v>
      </c>
      <c r="I6" s="869"/>
      <c r="J6" s="795"/>
      <c r="K6" s="776" t="s">
        <v>22</v>
      </c>
      <c r="L6" s="869"/>
      <c r="M6" s="795"/>
      <c r="N6" s="776" t="s">
        <v>22</v>
      </c>
      <c r="O6" s="869"/>
      <c r="P6" s="795"/>
      <c r="Q6" s="776" t="s">
        <v>22</v>
      </c>
      <c r="R6" s="869"/>
      <c r="S6" s="795"/>
      <c r="T6" s="776" t="s">
        <v>22</v>
      </c>
      <c r="U6" s="869"/>
      <c r="V6" s="795"/>
      <c r="W6" s="776" t="s">
        <v>22</v>
      </c>
      <c r="X6" s="863" t="str">
        <f>IF((SUM(C6:V7)=0),"",SUM(C6:V7))</f>
        <v/>
      </c>
      <c r="Y6" s="775"/>
      <c r="Z6" s="776" t="s">
        <v>22</v>
      </c>
      <c r="AA6" s="795"/>
      <c r="AB6" s="795"/>
      <c r="AC6" s="864" t="s">
        <v>478</v>
      </c>
      <c r="AD6" s="613"/>
      <c r="AE6" s="308"/>
      <c r="AF6" s="613"/>
      <c r="AG6" s="613"/>
      <c r="AH6" s="308"/>
    </row>
    <row r="7" spans="1:42" ht="18.75" customHeight="1" x14ac:dyDescent="0.3">
      <c r="A7" s="872"/>
      <c r="B7" s="734"/>
      <c r="C7" s="711"/>
      <c r="D7" s="712"/>
      <c r="E7" s="734"/>
      <c r="F7" s="711"/>
      <c r="G7" s="712"/>
      <c r="H7" s="734"/>
      <c r="I7" s="711"/>
      <c r="J7" s="712"/>
      <c r="K7" s="734"/>
      <c r="L7" s="711"/>
      <c r="M7" s="712"/>
      <c r="N7" s="734"/>
      <c r="O7" s="711"/>
      <c r="P7" s="712"/>
      <c r="Q7" s="734"/>
      <c r="R7" s="711"/>
      <c r="S7" s="712"/>
      <c r="T7" s="734"/>
      <c r="U7" s="711"/>
      <c r="V7" s="712"/>
      <c r="W7" s="734"/>
      <c r="X7" s="733"/>
      <c r="Y7" s="713"/>
      <c r="Z7" s="734"/>
      <c r="AA7" s="712"/>
      <c r="AB7" s="712"/>
      <c r="AC7" s="722"/>
      <c r="AD7" s="613"/>
      <c r="AE7" s="308"/>
      <c r="AF7" s="613"/>
      <c r="AG7" s="613"/>
      <c r="AH7" s="308"/>
    </row>
    <row r="8" spans="1:42" ht="18.75" customHeight="1" x14ac:dyDescent="0.3">
      <c r="A8" s="774" t="s">
        <v>479</v>
      </c>
      <c r="B8" s="776"/>
      <c r="C8" s="869"/>
      <c r="D8" s="795"/>
      <c r="E8" s="776" t="s">
        <v>22</v>
      </c>
      <c r="F8" s="869"/>
      <c r="G8" s="795"/>
      <c r="H8" s="776" t="s">
        <v>22</v>
      </c>
      <c r="I8" s="869"/>
      <c r="J8" s="795"/>
      <c r="K8" s="776" t="s">
        <v>22</v>
      </c>
      <c r="L8" s="869"/>
      <c r="M8" s="795"/>
      <c r="N8" s="776" t="s">
        <v>22</v>
      </c>
      <c r="O8" s="869"/>
      <c r="P8" s="795"/>
      <c r="Q8" s="776" t="s">
        <v>22</v>
      </c>
      <c r="R8" s="869"/>
      <c r="S8" s="795"/>
      <c r="T8" s="776" t="s">
        <v>22</v>
      </c>
      <c r="U8" s="869"/>
      <c r="V8" s="795"/>
      <c r="W8" s="776" t="s">
        <v>22</v>
      </c>
      <c r="X8" s="863" t="str">
        <f>IF((SUM(C8:V9)=0),"",SUM(C8:V9))</f>
        <v/>
      </c>
      <c r="Y8" s="775"/>
      <c r="Z8" s="776" t="s">
        <v>22</v>
      </c>
      <c r="AA8" s="869"/>
      <c r="AB8" s="795"/>
      <c r="AC8" s="864" t="s">
        <v>478</v>
      </c>
      <c r="AD8" s="613"/>
      <c r="AE8" s="308"/>
      <c r="AF8" s="613"/>
      <c r="AG8" s="613"/>
      <c r="AH8" s="308"/>
    </row>
    <row r="9" spans="1:42" ht="18.75" customHeight="1" x14ac:dyDescent="0.3">
      <c r="A9" s="872"/>
      <c r="B9" s="734"/>
      <c r="C9" s="711"/>
      <c r="D9" s="712"/>
      <c r="E9" s="734"/>
      <c r="F9" s="711"/>
      <c r="G9" s="712"/>
      <c r="H9" s="734"/>
      <c r="I9" s="711"/>
      <c r="J9" s="712"/>
      <c r="K9" s="734"/>
      <c r="L9" s="711"/>
      <c r="M9" s="712"/>
      <c r="N9" s="734"/>
      <c r="O9" s="711"/>
      <c r="P9" s="712"/>
      <c r="Q9" s="734"/>
      <c r="R9" s="711"/>
      <c r="S9" s="712"/>
      <c r="T9" s="734"/>
      <c r="U9" s="711"/>
      <c r="V9" s="712"/>
      <c r="W9" s="734"/>
      <c r="X9" s="733"/>
      <c r="Y9" s="713"/>
      <c r="Z9" s="734"/>
      <c r="AA9" s="711"/>
      <c r="AB9" s="712"/>
      <c r="AC9" s="722"/>
      <c r="AD9" s="613"/>
      <c r="AE9" s="308"/>
      <c r="AF9" s="613"/>
      <c r="AG9" s="613"/>
      <c r="AH9" s="308"/>
    </row>
    <row r="10" spans="1:42" ht="18.75" customHeight="1" x14ac:dyDescent="0.3">
      <c r="A10" s="774" t="s">
        <v>49</v>
      </c>
      <c r="B10" s="776"/>
      <c r="C10" s="863" t="str">
        <f>IF((SUM(C6:D9)=0),"",SUM(C6:D9))</f>
        <v/>
      </c>
      <c r="D10" s="775"/>
      <c r="E10" s="776" t="s">
        <v>22</v>
      </c>
      <c r="F10" s="863" t="str">
        <f>IF((SUM(F6:G9)=0),"",SUM(F6:G9))</f>
        <v/>
      </c>
      <c r="G10" s="775"/>
      <c r="H10" s="776" t="s">
        <v>22</v>
      </c>
      <c r="I10" s="863" t="str">
        <f>IF((SUM(I6:J9)=0),"",SUM(I6:J9))</f>
        <v/>
      </c>
      <c r="J10" s="775"/>
      <c r="K10" s="776" t="s">
        <v>22</v>
      </c>
      <c r="L10" s="863" t="str">
        <f>IF((SUM(L6:M9)=0),"",SUM(L6:M9))</f>
        <v/>
      </c>
      <c r="M10" s="775"/>
      <c r="N10" s="776" t="s">
        <v>22</v>
      </c>
      <c r="O10" s="863" t="str">
        <f>IF((SUM(O6:P9)=0),"",SUM(O6:P9))</f>
        <v/>
      </c>
      <c r="P10" s="775"/>
      <c r="Q10" s="776" t="s">
        <v>22</v>
      </c>
      <c r="R10" s="863" t="str">
        <f>IF((SUM(R6:S9)=0),"",SUM(R6:S9))</f>
        <v/>
      </c>
      <c r="S10" s="775"/>
      <c r="T10" s="776" t="s">
        <v>22</v>
      </c>
      <c r="U10" s="863" t="str">
        <f>IF((SUM(U6:V9)=0),"",SUM(U6:V9))</f>
        <v/>
      </c>
      <c r="V10" s="775"/>
      <c r="W10" s="776" t="s">
        <v>22</v>
      </c>
      <c r="X10" s="863" t="str">
        <f>IF((SUM(C10:V11)=0),"",SUM(C10:V11))</f>
        <v/>
      </c>
      <c r="Y10" s="775"/>
      <c r="Z10" s="776" t="s">
        <v>22</v>
      </c>
      <c r="AA10" s="1632"/>
      <c r="AB10" s="1633"/>
      <c r="AC10" s="1634"/>
      <c r="AD10" s="613"/>
      <c r="AE10" s="613"/>
      <c r="AF10" s="613"/>
      <c r="AG10" s="613"/>
      <c r="AH10" s="613"/>
    </row>
    <row r="11" spans="1:42" ht="18.75" customHeight="1" thickBot="1" x14ac:dyDescent="0.35">
      <c r="A11" s="777"/>
      <c r="B11" s="779"/>
      <c r="C11" s="820"/>
      <c r="D11" s="778"/>
      <c r="E11" s="779"/>
      <c r="F11" s="820"/>
      <c r="G11" s="778"/>
      <c r="H11" s="779"/>
      <c r="I11" s="820"/>
      <c r="J11" s="778"/>
      <c r="K11" s="779"/>
      <c r="L11" s="820"/>
      <c r="M11" s="778"/>
      <c r="N11" s="779"/>
      <c r="O11" s="820"/>
      <c r="P11" s="778"/>
      <c r="Q11" s="779"/>
      <c r="R11" s="820"/>
      <c r="S11" s="778"/>
      <c r="T11" s="779"/>
      <c r="U11" s="820"/>
      <c r="V11" s="778"/>
      <c r="W11" s="779"/>
      <c r="X11" s="820"/>
      <c r="Y11" s="778"/>
      <c r="Z11" s="779"/>
      <c r="AA11" s="876"/>
      <c r="AB11" s="1635"/>
      <c r="AC11" s="1636"/>
    </row>
    <row r="12" spans="1:42" ht="18.75" customHeight="1" x14ac:dyDescent="0.3"/>
    <row r="13" spans="1:42" ht="18.75" customHeight="1" thickBot="1" x14ac:dyDescent="0.35">
      <c r="A13" s="617" t="str">
        <f>"（２）出身世帯との連携状況（令和"&amp;表紙・鑑!S3-1&amp;"年度）"</f>
        <v>（２）出身世帯との連携状況（令和4年度）</v>
      </c>
      <c r="B13" s="613"/>
      <c r="C13" s="613"/>
      <c r="D13" s="612"/>
      <c r="E13" s="613"/>
      <c r="F13" s="613"/>
      <c r="G13" s="612"/>
      <c r="H13" s="612"/>
      <c r="I13" s="612"/>
      <c r="J13" s="612"/>
      <c r="K13" s="612"/>
      <c r="L13" s="612"/>
      <c r="M13" s="612"/>
      <c r="N13" s="612"/>
      <c r="O13" s="612"/>
      <c r="P13" s="612"/>
      <c r="Q13" s="612"/>
      <c r="R13" s="612"/>
      <c r="S13" s="612"/>
      <c r="T13" s="613"/>
      <c r="V13" s="617" t="s">
        <v>480</v>
      </c>
      <c r="W13" s="613"/>
      <c r="X13" s="613"/>
      <c r="Y13" s="613"/>
      <c r="Z13" s="613"/>
      <c r="AA13" s="613"/>
      <c r="AB13" s="613"/>
      <c r="AC13" s="613"/>
      <c r="AD13" s="613"/>
      <c r="AE13" s="613"/>
      <c r="AF13" s="613"/>
      <c r="AG13" s="613"/>
      <c r="AH13" s="613"/>
      <c r="AI13" s="613"/>
      <c r="AJ13" s="613"/>
      <c r="AK13" s="613"/>
      <c r="AL13" s="613"/>
      <c r="AM13" s="613"/>
      <c r="AN13" s="613"/>
      <c r="AO13" s="613"/>
      <c r="AP13" s="613"/>
    </row>
    <row r="14" spans="1:42" ht="18.75" customHeight="1" x14ac:dyDescent="0.3">
      <c r="A14" s="1618"/>
      <c r="B14" s="1619"/>
      <c r="C14" s="1619"/>
      <c r="D14" s="1619"/>
      <c r="E14" s="1620"/>
      <c r="F14" s="754" t="s">
        <v>529</v>
      </c>
      <c r="G14" s="755"/>
      <c r="H14" s="827"/>
      <c r="I14" s="754" t="s">
        <v>530</v>
      </c>
      <c r="J14" s="755"/>
      <c r="K14" s="827"/>
      <c r="L14" s="1604" t="s">
        <v>531</v>
      </c>
      <c r="M14" s="1605"/>
      <c r="N14" s="1606"/>
      <c r="O14" s="1604" t="s">
        <v>532</v>
      </c>
      <c r="P14" s="1605"/>
      <c r="Q14" s="1606"/>
      <c r="R14" s="754" t="s">
        <v>49</v>
      </c>
      <c r="S14" s="755"/>
      <c r="T14" s="756"/>
      <c r="V14" s="715" t="s">
        <v>481</v>
      </c>
      <c r="W14" s="716"/>
      <c r="X14" s="716"/>
      <c r="Y14" s="716"/>
      <c r="Z14" s="1603" t="s">
        <v>482</v>
      </c>
      <c r="AA14" s="1603"/>
      <c r="AB14" s="1603"/>
      <c r="AC14" s="1603" t="s">
        <v>483</v>
      </c>
      <c r="AD14" s="1603"/>
      <c r="AE14" s="1603"/>
      <c r="AF14" s="1603" t="s">
        <v>484</v>
      </c>
      <c r="AG14" s="1603"/>
      <c r="AH14" s="1603"/>
      <c r="AI14" s="1603" t="s">
        <v>485</v>
      </c>
      <c r="AJ14" s="1603"/>
      <c r="AK14" s="1603"/>
      <c r="AL14" s="1603" t="s">
        <v>486</v>
      </c>
      <c r="AM14" s="1603"/>
      <c r="AN14" s="1603"/>
      <c r="AO14" s="1630" t="s">
        <v>487</v>
      </c>
      <c r="AP14" s="1627" t="s">
        <v>488</v>
      </c>
    </row>
    <row r="15" spans="1:42" ht="18.75" customHeight="1" x14ac:dyDescent="0.3">
      <c r="A15" s="1621"/>
      <c r="B15" s="1622"/>
      <c r="C15" s="1622"/>
      <c r="D15" s="1622"/>
      <c r="E15" s="1623"/>
      <c r="F15" s="733"/>
      <c r="G15" s="713"/>
      <c r="H15" s="734"/>
      <c r="I15" s="733"/>
      <c r="J15" s="713"/>
      <c r="K15" s="734"/>
      <c r="L15" s="927"/>
      <c r="M15" s="793"/>
      <c r="N15" s="794"/>
      <c r="O15" s="927"/>
      <c r="P15" s="793"/>
      <c r="Q15" s="794"/>
      <c r="R15" s="733"/>
      <c r="S15" s="713"/>
      <c r="T15" s="722"/>
      <c r="V15" s="705"/>
      <c r="W15" s="706"/>
      <c r="X15" s="706"/>
      <c r="Y15" s="706"/>
      <c r="Z15" s="710"/>
      <c r="AA15" s="710"/>
      <c r="AB15" s="710"/>
      <c r="AC15" s="710"/>
      <c r="AD15" s="710"/>
      <c r="AE15" s="710"/>
      <c r="AF15" s="710"/>
      <c r="AG15" s="710"/>
      <c r="AH15" s="710"/>
      <c r="AI15" s="710"/>
      <c r="AJ15" s="710"/>
      <c r="AK15" s="710"/>
      <c r="AL15" s="710"/>
      <c r="AM15" s="710"/>
      <c r="AN15" s="710"/>
      <c r="AO15" s="1631"/>
      <c r="AP15" s="1628"/>
    </row>
    <row r="16" spans="1:42" ht="18.75" customHeight="1" x14ac:dyDescent="0.3">
      <c r="A16" s="774" t="s">
        <v>489</v>
      </c>
      <c r="B16" s="775"/>
      <c r="C16" s="775"/>
      <c r="D16" s="775"/>
      <c r="E16" s="776"/>
      <c r="F16" s="858"/>
      <c r="G16" s="882"/>
      <c r="H16" s="776" t="s">
        <v>22</v>
      </c>
      <c r="I16" s="858"/>
      <c r="J16" s="882"/>
      <c r="K16" s="776" t="s">
        <v>22</v>
      </c>
      <c r="L16" s="858"/>
      <c r="M16" s="882"/>
      <c r="N16" s="776" t="s">
        <v>22</v>
      </c>
      <c r="O16" s="858"/>
      <c r="P16" s="882"/>
      <c r="Q16" s="776" t="s">
        <v>22</v>
      </c>
      <c r="R16" s="863" t="str">
        <f>IF(SUM(F16,I16,L16,O16)=0,"",SUM(F16,I16,L16,O16))</f>
        <v/>
      </c>
      <c r="S16" s="775"/>
      <c r="T16" s="864" t="s">
        <v>22</v>
      </c>
      <c r="V16" s="705"/>
      <c r="W16" s="706"/>
      <c r="X16" s="706"/>
      <c r="Y16" s="706"/>
      <c r="Z16" s="710"/>
      <c r="AA16" s="710"/>
      <c r="AB16" s="710"/>
      <c r="AC16" s="710"/>
      <c r="AD16" s="710"/>
      <c r="AE16" s="710"/>
      <c r="AF16" s="710"/>
      <c r="AG16" s="710"/>
      <c r="AH16" s="710"/>
      <c r="AI16" s="710"/>
      <c r="AJ16" s="710"/>
      <c r="AK16" s="710"/>
      <c r="AL16" s="710"/>
      <c r="AM16" s="710"/>
      <c r="AN16" s="710"/>
      <c r="AO16" s="1631"/>
      <c r="AP16" s="1628"/>
    </row>
    <row r="17" spans="1:48" ht="18.75" customHeight="1" x14ac:dyDescent="0.3">
      <c r="A17" s="796"/>
      <c r="B17" s="797"/>
      <c r="C17" s="797"/>
      <c r="D17" s="797"/>
      <c r="E17" s="798"/>
      <c r="F17" s="896"/>
      <c r="G17" s="826"/>
      <c r="H17" s="798"/>
      <c r="I17" s="896"/>
      <c r="J17" s="826"/>
      <c r="K17" s="798"/>
      <c r="L17" s="896"/>
      <c r="M17" s="826"/>
      <c r="N17" s="798"/>
      <c r="O17" s="896"/>
      <c r="P17" s="826"/>
      <c r="Q17" s="798"/>
      <c r="R17" s="828"/>
      <c r="S17" s="797"/>
      <c r="T17" s="841"/>
      <c r="V17" s="705"/>
      <c r="W17" s="706"/>
      <c r="X17" s="706"/>
      <c r="Y17" s="706"/>
      <c r="Z17" s="1629" t="s">
        <v>490</v>
      </c>
      <c r="AA17" s="1629" t="s">
        <v>491</v>
      </c>
      <c r="AB17" s="1629" t="s">
        <v>492</v>
      </c>
      <c r="AC17" s="1629" t="s">
        <v>490</v>
      </c>
      <c r="AD17" s="1629" t="s">
        <v>491</v>
      </c>
      <c r="AE17" s="1629" t="s">
        <v>492</v>
      </c>
      <c r="AF17" s="1629" t="s">
        <v>490</v>
      </c>
      <c r="AG17" s="1629" t="s">
        <v>491</v>
      </c>
      <c r="AH17" s="1629" t="s">
        <v>492</v>
      </c>
      <c r="AI17" s="1629" t="s">
        <v>490</v>
      </c>
      <c r="AJ17" s="1629" t="s">
        <v>491</v>
      </c>
      <c r="AK17" s="1629" t="s">
        <v>492</v>
      </c>
      <c r="AL17" s="1629" t="s">
        <v>535</v>
      </c>
      <c r="AM17" s="1629" t="s">
        <v>491</v>
      </c>
      <c r="AN17" s="1629" t="s">
        <v>492</v>
      </c>
      <c r="AO17" s="1631"/>
      <c r="AP17" s="1628"/>
    </row>
    <row r="18" spans="1:48" ht="18.75" customHeight="1" x14ac:dyDescent="0.3">
      <c r="A18" s="872"/>
      <c r="B18" s="713"/>
      <c r="C18" s="713"/>
      <c r="D18" s="713"/>
      <c r="E18" s="734"/>
      <c r="F18" s="731"/>
      <c r="G18" s="714"/>
      <c r="H18" s="734"/>
      <c r="I18" s="731"/>
      <c r="J18" s="714"/>
      <c r="K18" s="734"/>
      <c r="L18" s="731"/>
      <c r="M18" s="714"/>
      <c r="N18" s="734"/>
      <c r="O18" s="731"/>
      <c r="P18" s="714"/>
      <c r="Q18" s="734"/>
      <c r="R18" s="733"/>
      <c r="S18" s="713"/>
      <c r="T18" s="722"/>
      <c r="V18" s="705"/>
      <c r="W18" s="706"/>
      <c r="X18" s="706"/>
      <c r="Y18" s="706"/>
      <c r="Z18" s="1629"/>
      <c r="AA18" s="1629"/>
      <c r="AB18" s="1629"/>
      <c r="AC18" s="1629"/>
      <c r="AD18" s="1629"/>
      <c r="AE18" s="1629"/>
      <c r="AF18" s="1629"/>
      <c r="AG18" s="1629"/>
      <c r="AH18" s="1629"/>
      <c r="AI18" s="1629"/>
      <c r="AJ18" s="1629"/>
      <c r="AK18" s="1629"/>
      <c r="AL18" s="1629"/>
      <c r="AM18" s="1629"/>
      <c r="AN18" s="1629"/>
      <c r="AO18" s="1631"/>
      <c r="AP18" s="1628"/>
    </row>
    <row r="19" spans="1:48" ht="18.75" customHeight="1" x14ac:dyDescent="0.3">
      <c r="A19" s="789" t="s">
        <v>493</v>
      </c>
      <c r="B19" s="790"/>
      <c r="C19" s="790"/>
      <c r="D19" s="790"/>
      <c r="E19" s="791"/>
      <c r="F19" s="1614"/>
      <c r="G19" s="1615"/>
      <c r="H19" s="1615"/>
      <c r="I19" s="1615"/>
      <c r="J19" s="1615"/>
      <c r="K19" s="1615"/>
      <c r="L19" s="1615"/>
      <c r="M19" s="1615"/>
      <c r="N19" s="1615"/>
      <c r="O19" s="1615"/>
      <c r="P19" s="1615"/>
      <c r="Q19" s="1615"/>
      <c r="R19" s="1615"/>
      <c r="S19" s="1615"/>
      <c r="T19" s="1616"/>
      <c r="V19" s="705"/>
      <c r="W19" s="706"/>
      <c r="X19" s="706"/>
      <c r="Y19" s="706"/>
      <c r="Z19" s="1629"/>
      <c r="AA19" s="1629"/>
      <c r="AB19" s="1629"/>
      <c r="AC19" s="1629"/>
      <c r="AD19" s="1629"/>
      <c r="AE19" s="1629"/>
      <c r="AF19" s="1629"/>
      <c r="AG19" s="1629"/>
      <c r="AH19" s="1629"/>
      <c r="AI19" s="1629"/>
      <c r="AJ19" s="1629"/>
      <c r="AK19" s="1629"/>
      <c r="AL19" s="1629"/>
      <c r="AM19" s="1629"/>
      <c r="AN19" s="1629"/>
      <c r="AO19" s="1631"/>
      <c r="AP19" s="1628"/>
    </row>
    <row r="20" spans="1:48" ht="18.75" customHeight="1" x14ac:dyDescent="0.3">
      <c r="A20" s="899"/>
      <c r="B20" s="1607"/>
      <c r="C20" s="1607"/>
      <c r="D20" s="1607"/>
      <c r="E20" s="900"/>
      <c r="F20" s="964"/>
      <c r="G20" s="965"/>
      <c r="H20" s="965"/>
      <c r="I20" s="965"/>
      <c r="J20" s="965"/>
      <c r="K20" s="965"/>
      <c r="L20" s="965"/>
      <c r="M20" s="965"/>
      <c r="N20" s="965"/>
      <c r="O20" s="965"/>
      <c r="P20" s="965"/>
      <c r="Q20" s="965"/>
      <c r="R20" s="965"/>
      <c r="S20" s="965"/>
      <c r="T20" s="966"/>
      <c r="V20" s="705"/>
      <c r="W20" s="706"/>
      <c r="X20" s="706"/>
      <c r="Y20" s="706"/>
      <c r="Z20" s="1629"/>
      <c r="AA20" s="1629"/>
      <c r="AB20" s="1629"/>
      <c r="AC20" s="1629"/>
      <c r="AD20" s="1629"/>
      <c r="AE20" s="1629"/>
      <c r="AF20" s="1629"/>
      <c r="AG20" s="1629"/>
      <c r="AH20" s="1629"/>
      <c r="AI20" s="1629"/>
      <c r="AJ20" s="1629"/>
      <c r="AK20" s="1629"/>
      <c r="AL20" s="1629"/>
      <c r="AM20" s="1629"/>
      <c r="AN20" s="1629"/>
      <c r="AO20" s="1631"/>
      <c r="AP20" s="1628"/>
    </row>
    <row r="21" spans="1:48" ht="18.75" customHeight="1" x14ac:dyDescent="0.3">
      <c r="A21" s="899"/>
      <c r="B21" s="1607"/>
      <c r="C21" s="1607"/>
      <c r="D21" s="1607"/>
      <c r="E21" s="900"/>
      <c r="F21" s="964"/>
      <c r="G21" s="965"/>
      <c r="H21" s="965"/>
      <c r="I21" s="965"/>
      <c r="J21" s="965"/>
      <c r="K21" s="965"/>
      <c r="L21" s="965"/>
      <c r="M21" s="965"/>
      <c r="N21" s="965"/>
      <c r="O21" s="965"/>
      <c r="P21" s="965"/>
      <c r="Q21" s="965"/>
      <c r="R21" s="965"/>
      <c r="S21" s="965"/>
      <c r="T21" s="966"/>
      <c r="V21" s="705"/>
      <c r="W21" s="706"/>
      <c r="X21" s="706"/>
      <c r="Y21" s="706"/>
      <c r="Z21" s="1629"/>
      <c r="AA21" s="1629"/>
      <c r="AB21" s="1629"/>
      <c r="AC21" s="1629"/>
      <c r="AD21" s="1629"/>
      <c r="AE21" s="1629"/>
      <c r="AF21" s="1629"/>
      <c r="AG21" s="1629"/>
      <c r="AH21" s="1629"/>
      <c r="AI21" s="1629"/>
      <c r="AJ21" s="1629"/>
      <c r="AK21" s="1629"/>
      <c r="AL21" s="1629"/>
      <c r="AM21" s="1629"/>
      <c r="AN21" s="1629"/>
      <c r="AO21" s="1631"/>
      <c r="AP21" s="1628"/>
    </row>
    <row r="22" spans="1:48" ht="18.75" customHeight="1" x14ac:dyDescent="0.3">
      <c r="A22" s="899"/>
      <c r="B22" s="1607"/>
      <c r="C22" s="1607"/>
      <c r="D22" s="1607"/>
      <c r="E22" s="900"/>
      <c r="F22" s="964"/>
      <c r="G22" s="965"/>
      <c r="H22" s="965"/>
      <c r="I22" s="965"/>
      <c r="J22" s="965"/>
      <c r="K22" s="965"/>
      <c r="L22" s="965"/>
      <c r="M22" s="965"/>
      <c r="N22" s="965"/>
      <c r="O22" s="965"/>
      <c r="P22" s="965"/>
      <c r="Q22" s="965"/>
      <c r="R22" s="965"/>
      <c r="S22" s="965"/>
      <c r="T22" s="966"/>
      <c r="V22" s="1578" t="s">
        <v>533</v>
      </c>
      <c r="W22" s="710"/>
      <c r="X22" s="710"/>
      <c r="Y22" s="710"/>
      <c r="Z22" s="1617"/>
      <c r="AA22" s="1617"/>
      <c r="AB22" s="1617"/>
      <c r="AC22" s="1617"/>
      <c r="AD22" s="1617"/>
      <c r="AE22" s="1617"/>
      <c r="AF22" s="1617"/>
      <c r="AG22" s="1617"/>
      <c r="AH22" s="1617"/>
      <c r="AI22" s="1617"/>
      <c r="AJ22" s="1617"/>
      <c r="AK22" s="1617"/>
      <c r="AL22" s="1617"/>
      <c r="AM22" s="1617"/>
      <c r="AN22" s="1617"/>
      <c r="AO22" s="1617"/>
      <c r="AP22" s="1624"/>
    </row>
    <row r="23" spans="1:48" ht="18.75" customHeight="1" x14ac:dyDescent="0.3">
      <c r="A23" s="899"/>
      <c r="B23" s="1607"/>
      <c r="C23" s="1607"/>
      <c r="D23" s="1607"/>
      <c r="E23" s="900"/>
      <c r="F23" s="964"/>
      <c r="G23" s="965"/>
      <c r="H23" s="965"/>
      <c r="I23" s="965"/>
      <c r="J23" s="965"/>
      <c r="K23" s="965"/>
      <c r="L23" s="965"/>
      <c r="M23" s="965"/>
      <c r="N23" s="965"/>
      <c r="O23" s="965"/>
      <c r="P23" s="965"/>
      <c r="Q23" s="965"/>
      <c r="R23" s="965"/>
      <c r="S23" s="965"/>
      <c r="T23" s="966"/>
      <c r="V23" s="1578"/>
      <c r="W23" s="710"/>
      <c r="X23" s="710"/>
      <c r="Y23" s="710"/>
      <c r="Z23" s="1617"/>
      <c r="AA23" s="1617"/>
      <c r="AB23" s="1617"/>
      <c r="AC23" s="1617"/>
      <c r="AD23" s="1617"/>
      <c r="AE23" s="1617"/>
      <c r="AF23" s="1617"/>
      <c r="AG23" s="1617"/>
      <c r="AH23" s="1617"/>
      <c r="AI23" s="1617"/>
      <c r="AJ23" s="1617"/>
      <c r="AK23" s="1617"/>
      <c r="AL23" s="1617"/>
      <c r="AM23" s="1617"/>
      <c r="AN23" s="1617"/>
      <c r="AO23" s="1617"/>
      <c r="AP23" s="1624"/>
    </row>
    <row r="24" spans="1:48" ht="18.75" customHeight="1" x14ac:dyDescent="0.3">
      <c r="A24" s="899"/>
      <c r="B24" s="1607"/>
      <c r="C24" s="1607"/>
      <c r="D24" s="1607"/>
      <c r="E24" s="900"/>
      <c r="F24" s="964"/>
      <c r="G24" s="965"/>
      <c r="H24" s="965"/>
      <c r="I24" s="965"/>
      <c r="J24" s="965"/>
      <c r="K24" s="965"/>
      <c r="L24" s="965"/>
      <c r="M24" s="965"/>
      <c r="N24" s="965"/>
      <c r="O24" s="965"/>
      <c r="P24" s="965"/>
      <c r="Q24" s="965"/>
      <c r="R24" s="965"/>
      <c r="S24" s="965"/>
      <c r="T24" s="966"/>
      <c r="V24" s="1578" t="s">
        <v>534</v>
      </c>
      <c r="W24" s="710"/>
      <c r="X24" s="710"/>
      <c r="Y24" s="710"/>
      <c r="Z24" s="1625" t="str">
        <f>IF(Z22=0,"",Z22/$X$10*100)</f>
        <v/>
      </c>
      <c r="AA24" s="1625" t="str">
        <f t="shared" ref="AA24:AP24" si="0">IF(AA22=0,"",AA22/$X$10*100)</f>
        <v/>
      </c>
      <c r="AB24" s="1625" t="str">
        <f t="shared" si="0"/>
        <v/>
      </c>
      <c r="AC24" s="1625" t="str">
        <f t="shared" si="0"/>
        <v/>
      </c>
      <c r="AD24" s="1625" t="str">
        <f t="shared" si="0"/>
        <v/>
      </c>
      <c r="AE24" s="1625" t="str">
        <f t="shared" si="0"/>
        <v/>
      </c>
      <c r="AF24" s="1625" t="str">
        <f t="shared" si="0"/>
        <v/>
      </c>
      <c r="AG24" s="1625" t="str">
        <f t="shared" si="0"/>
        <v/>
      </c>
      <c r="AH24" s="1625" t="str">
        <f t="shared" si="0"/>
        <v/>
      </c>
      <c r="AI24" s="1625" t="str">
        <f t="shared" si="0"/>
        <v/>
      </c>
      <c r="AJ24" s="1625" t="str">
        <f t="shared" si="0"/>
        <v/>
      </c>
      <c r="AK24" s="1625" t="str">
        <f t="shared" si="0"/>
        <v/>
      </c>
      <c r="AL24" s="1625" t="str">
        <f t="shared" si="0"/>
        <v/>
      </c>
      <c r="AM24" s="1625" t="str">
        <f t="shared" si="0"/>
        <v/>
      </c>
      <c r="AN24" s="1625" t="str">
        <f t="shared" si="0"/>
        <v/>
      </c>
      <c r="AO24" s="1625" t="str">
        <f t="shared" si="0"/>
        <v/>
      </c>
      <c r="AP24" s="1625" t="str">
        <f t="shared" si="0"/>
        <v/>
      </c>
    </row>
    <row r="25" spans="1:48" ht="18.75" customHeight="1" thickBot="1" x14ac:dyDescent="0.35">
      <c r="A25" s="899"/>
      <c r="B25" s="1607"/>
      <c r="C25" s="1607"/>
      <c r="D25" s="1607"/>
      <c r="E25" s="900"/>
      <c r="F25" s="964"/>
      <c r="G25" s="965"/>
      <c r="H25" s="965"/>
      <c r="I25" s="965"/>
      <c r="J25" s="965"/>
      <c r="K25" s="965"/>
      <c r="L25" s="965"/>
      <c r="M25" s="965"/>
      <c r="N25" s="965"/>
      <c r="O25" s="965"/>
      <c r="P25" s="965"/>
      <c r="Q25" s="965"/>
      <c r="R25" s="965"/>
      <c r="S25" s="965"/>
      <c r="T25" s="966"/>
      <c r="V25" s="1588"/>
      <c r="W25" s="745"/>
      <c r="X25" s="745"/>
      <c r="Y25" s="745"/>
      <c r="Z25" s="1626"/>
      <c r="AA25" s="1626"/>
      <c r="AB25" s="1626"/>
      <c r="AC25" s="1626"/>
      <c r="AD25" s="1626"/>
      <c r="AE25" s="1626"/>
      <c r="AF25" s="1626"/>
      <c r="AG25" s="1626"/>
      <c r="AH25" s="1626"/>
      <c r="AI25" s="1626"/>
      <c r="AJ25" s="1626"/>
      <c r="AK25" s="1626"/>
      <c r="AL25" s="1626"/>
      <c r="AM25" s="1626"/>
      <c r="AN25" s="1626"/>
      <c r="AO25" s="1626"/>
      <c r="AP25" s="1626"/>
    </row>
    <row r="26" spans="1:48" ht="18.75" customHeight="1" thickBot="1" x14ac:dyDescent="0.35">
      <c r="A26" s="1611"/>
      <c r="B26" s="1612"/>
      <c r="C26" s="1612"/>
      <c r="D26" s="1612"/>
      <c r="E26" s="1613"/>
      <c r="F26" s="967"/>
      <c r="G26" s="968"/>
      <c r="H26" s="968"/>
      <c r="I26" s="968"/>
      <c r="J26" s="968"/>
      <c r="K26" s="968"/>
      <c r="L26" s="968"/>
      <c r="M26" s="968"/>
      <c r="N26" s="968"/>
      <c r="O26" s="968"/>
      <c r="P26" s="968"/>
      <c r="Q26" s="968"/>
      <c r="R26" s="968"/>
      <c r="S26" s="968"/>
      <c r="T26" s="969"/>
      <c r="V26" s="51" t="s">
        <v>111</v>
      </c>
      <c r="W26" s="617" t="s">
        <v>494</v>
      </c>
      <c r="X26" s="309"/>
      <c r="Y26" s="309"/>
      <c r="Z26" s="309"/>
      <c r="AA26" s="309"/>
      <c r="AB26" s="309"/>
      <c r="AC26" s="309"/>
      <c r="AD26" s="617"/>
      <c r="AE26" s="617"/>
      <c r="AF26" s="617"/>
      <c r="AG26" s="617"/>
      <c r="AH26" s="617"/>
      <c r="AI26" s="617"/>
      <c r="AJ26" s="617"/>
      <c r="AK26" s="613"/>
      <c r="AL26" s="613"/>
      <c r="AM26" s="613"/>
      <c r="AN26" s="613"/>
      <c r="AO26" s="613"/>
      <c r="AP26" s="613"/>
    </row>
    <row r="27" spans="1:48" ht="18.75" customHeight="1" x14ac:dyDescent="0.3">
      <c r="V27" s="309"/>
      <c r="W27" s="51" t="s">
        <v>495</v>
      </c>
      <c r="X27" s="1585" t="s">
        <v>496</v>
      </c>
      <c r="Y27" s="1585"/>
      <c r="Z27" s="1585"/>
      <c r="AA27" s="342"/>
      <c r="AB27" s="310" t="s">
        <v>497</v>
      </c>
      <c r="AC27" s="1586" t="s">
        <v>498</v>
      </c>
      <c r="AD27" s="1586"/>
      <c r="AE27" s="310" t="s">
        <v>499</v>
      </c>
      <c r="AF27" s="1601" t="s">
        <v>540</v>
      </c>
      <c r="AG27" s="1601"/>
      <c r="AH27" s="1601"/>
      <c r="AI27" s="1601"/>
      <c r="AJ27" s="1601"/>
      <c r="AK27" s="1601"/>
      <c r="AL27" s="1601"/>
      <c r="AM27" s="1601"/>
      <c r="AN27" s="1601"/>
      <c r="AO27" s="1601"/>
      <c r="AP27" s="1601"/>
      <c r="AQ27" s="613"/>
      <c r="AR27" s="613"/>
      <c r="AS27" s="613"/>
      <c r="AT27" s="613"/>
      <c r="AU27" s="613"/>
      <c r="AV27" s="613"/>
    </row>
    <row r="28" spans="1:48" ht="18.75" customHeight="1" thickBot="1" x14ac:dyDescent="0.35">
      <c r="A28" s="617" t="s">
        <v>500</v>
      </c>
      <c r="B28" s="613"/>
      <c r="C28" s="613"/>
      <c r="D28" s="613"/>
      <c r="E28" s="613"/>
      <c r="F28" s="613"/>
      <c r="G28" s="613"/>
      <c r="H28" s="613"/>
      <c r="I28" s="613"/>
      <c r="J28" s="613"/>
      <c r="K28" s="613"/>
      <c r="L28" s="613"/>
      <c r="M28" s="613"/>
      <c r="N28" s="613"/>
      <c r="O28" s="613"/>
      <c r="P28" s="613"/>
      <c r="Q28" s="613"/>
      <c r="R28" s="613"/>
      <c r="V28" s="309"/>
      <c r="W28" s="51"/>
      <c r="X28" s="615"/>
      <c r="Y28" s="615"/>
      <c r="Z28" s="616"/>
      <c r="AA28" s="342"/>
      <c r="AB28" s="310" t="s">
        <v>497</v>
      </c>
      <c r="AC28" s="1586" t="s">
        <v>501</v>
      </c>
      <c r="AD28" s="1586"/>
      <c r="AE28" s="310" t="s">
        <v>499</v>
      </c>
      <c r="AF28" s="1601" t="s">
        <v>502</v>
      </c>
      <c r="AG28" s="1601"/>
      <c r="AH28" s="1601"/>
      <c r="AI28" s="1601"/>
      <c r="AJ28" s="1601"/>
      <c r="AK28" s="1601"/>
      <c r="AL28" s="1601"/>
      <c r="AM28" s="1601"/>
      <c r="AN28" s="1601"/>
      <c r="AO28" s="1601"/>
      <c r="AP28" s="1601"/>
      <c r="AQ28" s="613"/>
      <c r="AR28" s="613"/>
      <c r="AS28" s="613"/>
      <c r="AT28" s="613"/>
      <c r="AU28" s="613"/>
      <c r="AV28" s="613"/>
    </row>
    <row r="29" spans="1:48" ht="18.75" customHeight="1" x14ac:dyDescent="0.3">
      <c r="A29" s="1602"/>
      <c r="B29" s="1603"/>
      <c r="C29" s="1603"/>
      <c r="D29" s="1603"/>
      <c r="E29" s="1603"/>
      <c r="F29" s="1604" t="s">
        <v>477</v>
      </c>
      <c r="G29" s="1605"/>
      <c r="H29" s="1605"/>
      <c r="I29" s="1605"/>
      <c r="J29" s="1606"/>
      <c r="K29" s="754" t="s">
        <v>479</v>
      </c>
      <c r="L29" s="755"/>
      <c r="M29" s="755"/>
      <c r="N29" s="755"/>
      <c r="O29" s="827"/>
      <c r="P29" s="1604" t="s">
        <v>49</v>
      </c>
      <c r="Q29" s="1605"/>
      <c r="R29" s="1605"/>
      <c r="S29" s="1605"/>
      <c r="T29" s="1608"/>
      <c r="V29" s="309"/>
      <c r="W29" s="51"/>
      <c r="X29" s="615"/>
      <c r="Y29" s="615"/>
      <c r="Z29" s="616"/>
      <c r="AA29" s="342"/>
      <c r="AB29" s="310" t="s">
        <v>497</v>
      </c>
      <c r="AC29" s="1586" t="s">
        <v>503</v>
      </c>
      <c r="AD29" s="1586"/>
      <c r="AE29" s="310" t="s">
        <v>499</v>
      </c>
      <c r="AF29" s="1601" t="s">
        <v>504</v>
      </c>
      <c r="AG29" s="1601"/>
      <c r="AH29" s="1601"/>
      <c r="AI29" s="1601"/>
      <c r="AJ29" s="1601"/>
      <c r="AK29" s="1601"/>
      <c r="AL29" s="1601"/>
      <c r="AM29" s="1601"/>
      <c r="AN29" s="1601"/>
      <c r="AO29" s="1601"/>
      <c r="AP29" s="1601"/>
      <c r="AQ29" s="613"/>
      <c r="AR29" s="613"/>
      <c r="AS29" s="613"/>
      <c r="AT29" s="613"/>
      <c r="AU29" s="613"/>
      <c r="AV29" s="613"/>
    </row>
    <row r="30" spans="1:48" ht="18.75" customHeight="1" x14ac:dyDescent="0.3">
      <c r="A30" s="1578"/>
      <c r="B30" s="710"/>
      <c r="C30" s="710"/>
      <c r="D30" s="710"/>
      <c r="E30" s="710"/>
      <c r="F30" s="926"/>
      <c r="G30" s="1607"/>
      <c r="H30" s="1607"/>
      <c r="I30" s="1607"/>
      <c r="J30" s="900"/>
      <c r="K30" s="733"/>
      <c r="L30" s="713"/>
      <c r="M30" s="713"/>
      <c r="N30" s="713"/>
      <c r="O30" s="734"/>
      <c r="P30" s="927"/>
      <c r="Q30" s="793"/>
      <c r="R30" s="793"/>
      <c r="S30" s="793"/>
      <c r="T30" s="1609"/>
      <c r="V30" s="309"/>
      <c r="W30" s="51" t="s">
        <v>505</v>
      </c>
      <c r="X30" s="1585" t="s">
        <v>506</v>
      </c>
      <c r="Y30" s="1585"/>
      <c r="Z30" s="1585"/>
      <c r="AA30" s="342"/>
      <c r="AB30" s="310" t="s">
        <v>497</v>
      </c>
      <c r="AC30" s="1586" t="s">
        <v>498</v>
      </c>
      <c r="AD30" s="1586"/>
      <c r="AE30" s="310" t="s">
        <v>499</v>
      </c>
      <c r="AF30" s="1601" t="s">
        <v>507</v>
      </c>
      <c r="AG30" s="1601"/>
      <c r="AH30" s="1601"/>
      <c r="AI30" s="1601"/>
      <c r="AJ30" s="1601"/>
      <c r="AK30" s="1601"/>
      <c r="AL30" s="1601"/>
      <c r="AM30" s="1601"/>
      <c r="AN30" s="1601"/>
      <c r="AO30" s="1601"/>
      <c r="AP30" s="1601"/>
      <c r="AQ30" s="613"/>
      <c r="AR30" s="613"/>
      <c r="AS30" s="613"/>
      <c r="AT30" s="613"/>
      <c r="AU30" s="613"/>
      <c r="AV30" s="613"/>
    </row>
    <row r="31" spans="1:48" ht="18.75" customHeight="1" x14ac:dyDescent="0.3">
      <c r="A31" s="1578" t="s">
        <v>508</v>
      </c>
      <c r="B31" s="710"/>
      <c r="C31" s="710"/>
      <c r="D31" s="710"/>
      <c r="E31" s="710"/>
      <c r="F31" s="780"/>
      <c r="G31" s="781"/>
      <c r="H31" s="781"/>
      <c r="I31" s="1581" t="s">
        <v>22</v>
      </c>
      <c r="J31" s="1582"/>
      <c r="K31" s="780"/>
      <c r="L31" s="781"/>
      <c r="M31" s="781"/>
      <c r="N31" s="1581" t="s">
        <v>22</v>
      </c>
      <c r="O31" s="1582"/>
      <c r="P31" s="863" t="str">
        <f>IF(SUM(F31:O32)=0,"",SUM(F31:O32))</f>
        <v/>
      </c>
      <c r="Q31" s="775"/>
      <c r="R31" s="775"/>
      <c r="S31" s="775" t="s">
        <v>22</v>
      </c>
      <c r="T31" s="864"/>
      <c r="V31" s="309"/>
      <c r="W31" s="51"/>
      <c r="X31" s="615"/>
      <c r="Y31" s="615"/>
      <c r="Z31" s="616"/>
      <c r="AA31" s="342"/>
      <c r="AB31" s="310" t="s">
        <v>497</v>
      </c>
      <c r="AC31" s="1586" t="s">
        <v>501</v>
      </c>
      <c r="AD31" s="1586"/>
      <c r="AE31" s="310" t="s">
        <v>499</v>
      </c>
      <c r="AF31" s="1601" t="s">
        <v>509</v>
      </c>
      <c r="AG31" s="1601"/>
      <c r="AH31" s="1601"/>
      <c r="AI31" s="1601"/>
      <c r="AJ31" s="1601"/>
      <c r="AK31" s="1601"/>
      <c r="AL31" s="1601"/>
      <c r="AM31" s="1601"/>
      <c r="AN31" s="1601"/>
      <c r="AO31" s="1601"/>
      <c r="AP31" s="1601"/>
      <c r="AQ31" s="613"/>
      <c r="AR31" s="613"/>
      <c r="AS31" s="613"/>
      <c r="AT31" s="613"/>
      <c r="AU31" s="613"/>
      <c r="AV31" s="613"/>
    </row>
    <row r="32" spans="1:48" ht="18.75" customHeight="1" x14ac:dyDescent="0.3">
      <c r="A32" s="1578"/>
      <c r="B32" s="710"/>
      <c r="C32" s="710"/>
      <c r="D32" s="710"/>
      <c r="E32" s="710"/>
      <c r="F32" s="1579"/>
      <c r="G32" s="1580"/>
      <c r="H32" s="1580"/>
      <c r="I32" s="1583"/>
      <c r="J32" s="1584"/>
      <c r="K32" s="1579"/>
      <c r="L32" s="1580"/>
      <c r="M32" s="1580"/>
      <c r="N32" s="1583"/>
      <c r="O32" s="1584"/>
      <c r="P32" s="733"/>
      <c r="Q32" s="713"/>
      <c r="R32" s="713"/>
      <c r="S32" s="713"/>
      <c r="T32" s="722"/>
      <c r="V32" s="309"/>
      <c r="W32" s="342"/>
      <c r="X32" s="616"/>
      <c r="Y32" s="616"/>
      <c r="Z32" s="616"/>
      <c r="AA32" s="342"/>
      <c r="AB32" s="342"/>
      <c r="AC32" s="616"/>
      <c r="AD32" s="616"/>
      <c r="AE32" s="342"/>
      <c r="AF32" s="1601" t="s">
        <v>510</v>
      </c>
      <c r="AG32" s="1601"/>
      <c r="AH32" s="1601"/>
      <c r="AI32" s="1601"/>
      <c r="AJ32" s="1601"/>
      <c r="AK32" s="1601"/>
      <c r="AL32" s="1601"/>
      <c r="AM32" s="1601"/>
      <c r="AN32" s="1601"/>
      <c r="AO32" s="1601"/>
      <c r="AP32" s="1601"/>
      <c r="AQ32" s="613"/>
      <c r="AR32" s="613"/>
      <c r="AS32" s="613"/>
      <c r="AT32" s="613"/>
      <c r="AU32" s="613"/>
      <c r="AV32" s="613"/>
    </row>
    <row r="33" spans="1:48" ht="18.75" customHeight="1" x14ac:dyDescent="0.3">
      <c r="A33" s="1578" t="s">
        <v>536</v>
      </c>
      <c r="B33" s="710"/>
      <c r="C33" s="710"/>
      <c r="D33" s="710"/>
      <c r="E33" s="710"/>
      <c r="F33" s="780"/>
      <c r="G33" s="781"/>
      <c r="H33" s="781"/>
      <c r="I33" s="1581" t="s">
        <v>22</v>
      </c>
      <c r="J33" s="1582"/>
      <c r="K33" s="780"/>
      <c r="L33" s="781"/>
      <c r="M33" s="781"/>
      <c r="N33" s="1581" t="s">
        <v>22</v>
      </c>
      <c r="O33" s="1582"/>
      <c r="P33" s="863" t="str">
        <f>IF(SUM(F33:O34)=0,"",SUM(F33:O34))</f>
        <v/>
      </c>
      <c r="Q33" s="775"/>
      <c r="R33" s="775"/>
      <c r="S33" s="775" t="s">
        <v>22</v>
      </c>
      <c r="T33" s="864"/>
      <c r="V33" s="309"/>
      <c r="W33" s="51"/>
      <c r="X33" s="615"/>
      <c r="Y33" s="615"/>
      <c r="Z33" s="616"/>
      <c r="AA33" s="342"/>
      <c r="AB33" s="310" t="s">
        <v>497</v>
      </c>
      <c r="AC33" s="1586" t="s">
        <v>503</v>
      </c>
      <c r="AD33" s="1586"/>
      <c r="AE33" s="310" t="s">
        <v>499</v>
      </c>
      <c r="AF33" s="1610" t="s">
        <v>538</v>
      </c>
      <c r="AG33" s="1610"/>
      <c r="AH33" s="1610"/>
      <c r="AI33" s="1610"/>
      <c r="AJ33" s="1610"/>
      <c r="AK33" s="1610"/>
      <c r="AL33" s="1610"/>
      <c r="AM33" s="1610"/>
      <c r="AN33" s="1610"/>
      <c r="AO33" s="1610"/>
      <c r="AP33" s="1610"/>
      <c r="AQ33" s="613"/>
      <c r="AR33" s="613"/>
      <c r="AS33" s="613"/>
      <c r="AT33" s="613"/>
      <c r="AU33" s="613"/>
      <c r="AV33" s="613"/>
    </row>
    <row r="34" spans="1:48" ht="18.75" customHeight="1" x14ac:dyDescent="0.3">
      <c r="A34" s="1578"/>
      <c r="B34" s="710"/>
      <c r="C34" s="710"/>
      <c r="D34" s="710"/>
      <c r="E34" s="710"/>
      <c r="F34" s="1579"/>
      <c r="G34" s="1580"/>
      <c r="H34" s="1580"/>
      <c r="I34" s="1583"/>
      <c r="J34" s="1584"/>
      <c r="K34" s="1579"/>
      <c r="L34" s="1580"/>
      <c r="M34" s="1580"/>
      <c r="N34" s="1583"/>
      <c r="O34" s="1584"/>
      <c r="P34" s="733"/>
      <c r="Q34" s="713"/>
      <c r="R34" s="713"/>
      <c r="S34" s="713"/>
      <c r="T34" s="722"/>
      <c r="V34" s="309"/>
      <c r="W34" s="51" t="s">
        <v>511</v>
      </c>
      <c r="X34" s="1585" t="s">
        <v>512</v>
      </c>
      <c r="Y34" s="1585"/>
      <c r="Z34" s="1585"/>
      <c r="AA34" s="342"/>
      <c r="AB34" s="310" t="s">
        <v>497</v>
      </c>
      <c r="AC34" s="1586" t="s">
        <v>498</v>
      </c>
      <c r="AD34" s="1586"/>
      <c r="AE34" s="310" t="s">
        <v>499</v>
      </c>
      <c r="AF34" s="1587" t="s">
        <v>541</v>
      </c>
      <c r="AG34" s="1587"/>
      <c r="AH34" s="1587"/>
      <c r="AI34" s="1587"/>
      <c r="AJ34" s="1587"/>
      <c r="AK34" s="1587"/>
      <c r="AL34" s="1587"/>
      <c r="AM34" s="1587"/>
      <c r="AN34" s="1587"/>
      <c r="AO34" s="1587"/>
      <c r="AP34" s="1587"/>
      <c r="AQ34" s="613"/>
      <c r="AR34" s="613"/>
      <c r="AS34" s="613"/>
      <c r="AT34" s="613"/>
      <c r="AU34" s="613"/>
      <c r="AV34" s="613"/>
    </row>
    <row r="35" spans="1:48" ht="18.75" customHeight="1" x14ac:dyDescent="0.3">
      <c r="A35" s="1578" t="s">
        <v>537</v>
      </c>
      <c r="B35" s="710"/>
      <c r="C35" s="710"/>
      <c r="D35" s="710"/>
      <c r="E35" s="710"/>
      <c r="F35" s="780"/>
      <c r="G35" s="781"/>
      <c r="H35" s="781"/>
      <c r="I35" s="1581" t="s">
        <v>22</v>
      </c>
      <c r="J35" s="1582"/>
      <c r="K35" s="780"/>
      <c r="L35" s="781"/>
      <c r="M35" s="781"/>
      <c r="N35" s="1581" t="s">
        <v>22</v>
      </c>
      <c r="O35" s="1582"/>
      <c r="P35" s="863" t="str">
        <f>IF(SUM(F35:O36)=0,"",SUM(F35:O36))</f>
        <v/>
      </c>
      <c r="Q35" s="775"/>
      <c r="R35" s="775"/>
      <c r="S35" s="775" t="s">
        <v>22</v>
      </c>
      <c r="T35" s="864"/>
      <c r="V35" s="309"/>
      <c r="W35" s="51"/>
      <c r="X35" s="615"/>
      <c r="Y35" s="615"/>
      <c r="Z35" s="616"/>
      <c r="AA35" s="342"/>
      <c r="AB35" s="310" t="s">
        <v>497</v>
      </c>
      <c r="AC35" s="1586" t="s">
        <v>501</v>
      </c>
      <c r="AD35" s="1586"/>
      <c r="AE35" s="310" t="s">
        <v>499</v>
      </c>
      <c r="AF35" s="1587" t="s">
        <v>542</v>
      </c>
      <c r="AG35" s="1587"/>
      <c r="AH35" s="1587"/>
      <c r="AI35" s="1587"/>
      <c r="AJ35" s="1587"/>
      <c r="AK35" s="1587"/>
      <c r="AL35" s="1587"/>
      <c r="AM35" s="1587"/>
      <c r="AN35" s="1587"/>
      <c r="AO35" s="1587"/>
      <c r="AP35" s="1587"/>
      <c r="AQ35" s="613"/>
      <c r="AR35" s="613"/>
      <c r="AS35" s="613"/>
      <c r="AT35" s="613"/>
      <c r="AU35" s="613"/>
      <c r="AV35" s="613"/>
    </row>
    <row r="36" spans="1:48" ht="18.75" customHeight="1" x14ac:dyDescent="0.3">
      <c r="A36" s="1578"/>
      <c r="B36" s="710"/>
      <c r="C36" s="710"/>
      <c r="D36" s="710"/>
      <c r="E36" s="710"/>
      <c r="F36" s="1579"/>
      <c r="G36" s="1580"/>
      <c r="H36" s="1580"/>
      <c r="I36" s="1583"/>
      <c r="J36" s="1584"/>
      <c r="K36" s="1579"/>
      <c r="L36" s="1580"/>
      <c r="M36" s="1580"/>
      <c r="N36" s="1583"/>
      <c r="O36" s="1584"/>
      <c r="P36" s="733"/>
      <c r="Q36" s="713"/>
      <c r="R36" s="713"/>
      <c r="S36" s="713"/>
      <c r="T36" s="722"/>
      <c r="V36" s="309"/>
      <c r="W36" s="51"/>
      <c r="X36" s="615"/>
      <c r="Y36" s="615"/>
      <c r="Z36" s="616"/>
      <c r="AA36" s="342"/>
      <c r="AB36" s="310" t="s">
        <v>497</v>
      </c>
      <c r="AC36" s="1586" t="s">
        <v>503</v>
      </c>
      <c r="AD36" s="1586"/>
      <c r="AE36" s="310" t="s">
        <v>499</v>
      </c>
      <c r="AF36" s="1587" t="s">
        <v>513</v>
      </c>
      <c r="AG36" s="1587"/>
      <c r="AH36" s="1587"/>
      <c r="AI36" s="1587"/>
      <c r="AJ36" s="1587"/>
      <c r="AK36" s="1587"/>
      <c r="AL36" s="1587"/>
      <c r="AM36" s="1587"/>
      <c r="AN36" s="1587"/>
      <c r="AO36" s="1587"/>
      <c r="AP36" s="1587"/>
      <c r="AQ36" s="613"/>
      <c r="AR36" s="613"/>
      <c r="AS36" s="613"/>
      <c r="AT36" s="613"/>
      <c r="AU36" s="613"/>
      <c r="AV36" s="613"/>
    </row>
    <row r="37" spans="1:48" ht="18.75" customHeight="1" x14ac:dyDescent="0.3">
      <c r="A37" s="1578" t="s">
        <v>514</v>
      </c>
      <c r="B37" s="710"/>
      <c r="C37" s="710"/>
      <c r="D37" s="710"/>
      <c r="E37" s="710"/>
      <c r="F37" s="780"/>
      <c r="G37" s="781"/>
      <c r="H37" s="781"/>
      <c r="I37" s="1581" t="s">
        <v>22</v>
      </c>
      <c r="J37" s="1582"/>
      <c r="K37" s="780"/>
      <c r="L37" s="781"/>
      <c r="M37" s="781"/>
      <c r="N37" s="1581" t="s">
        <v>22</v>
      </c>
      <c r="O37" s="1582"/>
      <c r="P37" s="863" t="str">
        <f>IF(SUM(F37:O38)=0,"",SUM(F37:O38))</f>
        <v/>
      </c>
      <c r="Q37" s="775"/>
      <c r="R37" s="775"/>
      <c r="S37" s="775" t="s">
        <v>22</v>
      </c>
      <c r="T37" s="864"/>
      <c r="V37" s="309"/>
      <c r="W37" s="51" t="s">
        <v>515</v>
      </c>
      <c r="X37" s="1585" t="s">
        <v>516</v>
      </c>
      <c r="Y37" s="1585"/>
      <c r="Z37" s="1585"/>
      <c r="AA37" s="342"/>
      <c r="AB37" s="310" t="s">
        <v>497</v>
      </c>
      <c r="AC37" s="1586" t="s">
        <v>498</v>
      </c>
      <c r="AD37" s="1586"/>
      <c r="AE37" s="310" t="s">
        <v>499</v>
      </c>
      <c r="AF37" s="1587" t="s">
        <v>543</v>
      </c>
      <c r="AG37" s="1587"/>
      <c r="AH37" s="1587"/>
      <c r="AI37" s="1587"/>
      <c r="AJ37" s="1587"/>
      <c r="AK37" s="1587"/>
      <c r="AL37" s="1587"/>
      <c r="AM37" s="1587"/>
      <c r="AN37" s="1587"/>
      <c r="AO37" s="1587"/>
      <c r="AP37" s="1587"/>
      <c r="AQ37" s="613"/>
      <c r="AR37" s="613"/>
      <c r="AS37" s="613"/>
      <c r="AT37" s="613"/>
      <c r="AU37" s="613"/>
      <c r="AV37" s="613"/>
    </row>
    <row r="38" spans="1:48" ht="18.75" customHeight="1" x14ac:dyDescent="0.3">
      <c r="A38" s="1578"/>
      <c r="B38" s="710"/>
      <c r="C38" s="710"/>
      <c r="D38" s="710"/>
      <c r="E38" s="710"/>
      <c r="F38" s="1579"/>
      <c r="G38" s="1580"/>
      <c r="H38" s="1580"/>
      <c r="I38" s="1583"/>
      <c r="J38" s="1584"/>
      <c r="K38" s="1579"/>
      <c r="L38" s="1580"/>
      <c r="M38" s="1580"/>
      <c r="N38" s="1583"/>
      <c r="O38" s="1584"/>
      <c r="P38" s="733"/>
      <c r="Q38" s="713"/>
      <c r="R38" s="713"/>
      <c r="S38" s="713"/>
      <c r="T38" s="722"/>
      <c r="V38" s="309"/>
      <c r="W38" s="51"/>
      <c r="X38" s="615"/>
      <c r="Y38" s="615"/>
      <c r="Z38" s="616"/>
      <c r="AA38" s="342"/>
      <c r="AB38" s="310" t="s">
        <v>497</v>
      </c>
      <c r="AC38" s="1586" t="s">
        <v>501</v>
      </c>
      <c r="AD38" s="1586"/>
      <c r="AE38" s="310" t="s">
        <v>499</v>
      </c>
      <c r="AF38" s="1587" t="s">
        <v>544</v>
      </c>
      <c r="AG38" s="1587"/>
      <c r="AH38" s="1587"/>
      <c r="AI38" s="1587"/>
      <c r="AJ38" s="1587"/>
      <c r="AK38" s="1587"/>
      <c r="AL38" s="1587"/>
      <c r="AM38" s="1587"/>
      <c r="AN38" s="1587"/>
      <c r="AO38" s="1587"/>
      <c r="AP38" s="1587"/>
      <c r="AQ38" s="613"/>
      <c r="AR38" s="613"/>
      <c r="AS38" s="613"/>
      <c r="AT38" s="613"/>
      <c r="AU38" s="613"/>
      <c r="AV38" s="613"/>
    </row>
    <row r="39" spans="1:48" ht="18.75" customHeight="1" x14ac:dyDescent="0.3">
      <c r="A39" s="1578" t="s">
        <v>517</v>
      </c>
      <c r="B39" s="710"/>
      <c r="C39" s="710"/>
      <c r="D39" s="710"/>
      <c r="E39" s="710"/>
      <c r="F39" s="780"/>
      <c r="G39" s="781"/>
      <c r="H39" s="781"/>
      <c r="I39" s="1581" t="s">
        <v>22</v>
      </c>
      <c r="J39" s="1582"/>
      <c r="K39" s="780"/>
      <c r="L39" s="781"/>
      <c r="M39" s="781"/>
      <c r="N39" s="1581" t="s">
        <v>22</v>
      </c>
      <c r="O39" s="1582"/>
      <c r="P39" s="863" t="str">
        <f>IF(SUM(F39:O40)=0,"",SUM(F39:O40))</f>
        <v/>
      </c>
      <c r="Q39" s="775"/>
      <c r="R39" s="775"/>
      <c r="S39" s="775" t="s">
        <v>22</v>
      </c>
      <c r="T39" s="864"/>
      <c r="V39" s="309"/>
      <c r="W39" s="51"/>
      <c r="X39" s="615"/>
      <c r="Y39" s="615"/>
      <c r="Z39" s="616"/>
      <c r="AA39" s="342"/>
      <c r="AB39" s="310" t="s">
        <v>497</v>
      </c>
      <c r="AC39" s="1586" t="s">
        <v>503</v>
      </c>
      <c r="AD39" s="1586"/>
      <c r="AE39" s="310" t="s">
        <v>499</v>
      </c>
      <c r="AF39" s="1587" t="s">
        <v>518</v>
      </c>
      <c r="AG39" s="1587"/>
      <c r="AH39" s="1587"/>
      <c r="AI39" s="1587"/>
      <c r="AJ39" s="1587"/>
      <c r="AK39" s="1587"/>
      <c r="AL39" s="1587"/>
      <c r="AM39" s="1587"/>
      <c r="AN39" s="1587"/>
      <c r="AO39" s="1587"/>
      <c r="AP39" s="1587"/>
      <c r="AQ39" s="613"/>
      <c r="AR39" s="613"/>
      <c r="AS39" s="613"/>
      <c r="AT39" s="613"/>
      <c r="AU39" s="613"/>
      <c r="AV39" s="613"/>
    </row>
    <row r="40" spans="1:48" ht="18.75" customHeight="1" x14ac:dyDescent="0.3">
      <c r="A40" s="1578"/>
      <c r="B40" s="710"/>
      <c r="C40" s="710"/>
      <c r="D40" s="710"/>
      <c r="E40" s="710"/>
      <c r="F40" s="1579"/>
      <c r="G40" s="1580"/>
      <c r="H40" s="1580"/>
      <c r="I40" s="1583"/>
      <c r="J40" s="1584"/>
      <c r="K40" s="1579"/>
      <c r="L40" s="1580"/>
      <c r="M40" s="1580"/>
      <c r="N40" s="1583"/>
      <c r="O40" s="1584"/>
      <c r="P40" s="733"/>
      <c r="Q40" s="713"/>
      <c r="R40" s="713"/>
      <c r="S40" s="713"/>
      <c r="T40" s="722"/>
      <c r="V40" s="309"/>
      <c r="W40" s="51" t="s">
        <v>519</v>
      </c>
      <c r="X40" s="1585" t="s">
        <v>520</v>
      </c>
      <c r="Y40" s="1585"/>
      <c r="Z40" s="1585"/>
      <c r="AA40" s="342"/>
      <c r="AB40" s="310" t="s">
        <v>497</v>
      </c>
      <c r="AC40" s="1586" t="s">
        <v>498</v>
      </c>
      <c r="AD40" s="1586"/>
      <c r="AE40" s="310" t="s">
        <v>499</v>
      </c>
      <c r="AF40" s="1587" t="s">
        <v>521</v>
      </c>
      <c r="AG40" s="1587"/>
      <c r="AH40" s="1587"/>
      <c r="AI40" s="1587"/>
      <c r="AJ40" s="1587"/>
      <c r="AK40" s="1587"/>
      <c r="AL40" s="1587"/>
      <c r="AM40" s="1587"/>
      <c r="AN40" s="1587"/>
      <c r="AO40" s="1587"/>
      <c r="AP40" s="1587"/>
      <c r="AQ40" s="613"/>
      <c r="AR40" s="613"/>
      <c r="AS40" s="613"/>
      <c r="AT40" s="613"/>
      <c r="AU40" s="613"/>
      <c r="AV40" s="613"/>
    </row>
    <row r="41" spans="1:48" ht="18.75" customHeight="1" x14ac:dyDescent="0.3">
      <c r="A41" s="1578" t="s">
        <v>522</v>
      </c>
      <c r="B41" s="710"/>
      <c r="C41" s="710"/>
      <c r="D41" s="710"/>
      <c r="E41" s="710"/>
      <c r="F41" s="780"/>
      <c r="G41" s="781"/>
      <c r="H41" s="781"/>
      <c r="I41" s="1581" t="s">
        <v>22</v>
      </c>
      <c r="J41" s="1582"/>
      <c r="K41" s="780"/>
      <c r="L41" s="781"/>
      <c r="M41" s="781"/>
      <c r="N41" s="1581" t="s">
        <v>22</v>
      </c>
      <c r="O41" s="1582"/>
      <c r="P41" s="863" t="str">
        <f>IF(SUM(F41:O42)=0,"",SUM(F41:O42))</f>
        <v/>
      </c>
      <c r="Q41" s="775"/>
      <c r="R41" s="775"/>
      <c r="S41" s="775" t="s">
        <v>22</v>
      </c>
      <c r="T41" s="864"/>
      <c r="V41" s="309"/>
      <c r="W41" s="51"/>
      <c r="X41" s="615"/>
      <c r="Y41" s="615"/>
      <c r="Z41" s="616"/>
      <c r="AA41" s="342"/>
      <c r="AB41" s="310" t="s">
        <v>497</v>
      </c>
      <c r="AC41" s="1586" t="s">
        <v>501</v>
      </c>
      <c r="AD41" s="1586"/>
      <c r="AE41" s="310" t="s">
        <v>499</v>
      </c>
      <c r="AF41" s="1587" t="s">
        <v>545</v>
      </c>
      <c r="AG41" s="1587"/>
      <c r="AH41" s="1587"/>
      <c r="AI41" s="1587"/>
      <c r="AJ41" s="1587"/>
      <c r="AK41" s="1587"/>
      <c r="AL41" s="1587"/>
      <c r="AM41" s="1587"/>
      <c r="AN41" s="1587"/>
      <c r="AO41" s="1587"/>
      <c r="AP41" s="1587"/>
      <c r="AQ41" s="613"/>
      <c r="AR41" s="613"/>
      <c r="AS41" s="613"/>
      <c r="AT41" s="613"/>
      <c r="AU41" s="613"/>
      <c r="AV41" s="613"/>
    </row>
    <row r="42" spans="1:48" ht="18.75" customHeight="1" x14ac:dyDescent="0.3">
      <c r="A42" s="1578"/>
      <c r="B42" s="710"/>
      <c r="C42" s="710"/>
      <c r="D42" s="710"/>
      <c r="E42" s="710"/>
      <c r="F42" s="1579"/>
      <c r="G42" s="1580"/>
      <c r="H42" s="1580"/>
      <c r="I42" s="1583"/>
      <c r="J42" s="1584"/>
      <c r="K42" s="1579"/>
      <c r="L42" s="1580"/>
      <c r="M42" s="1580"/>
      <c r="N42" s="1583"/>
      <c r="O42" s="1584"/>
      <c r="P42" s="733"/>
      <c r="Q42" s="713"/>
      <c r="R42" s="713"/>
      <c r="S42" s="713"/>
      <c r="T42" s="722"/>
      <c r="V42" s="309"/>
      <c r="W42" s="51"/>
      <c r="X42" s="615"/>
      <c r="Y42" s="615"/>
      <c r="Z42" s="616"/>
      <c r="AA42" s="342"/>
      <c r="AB42" s="310" t="s">
        <v>497</v>
      </c>
      <c r="AC42" s="1586" t="s">
        <v>503</v>
      </c>
      <c r="AD42" s="1586"/>
      <c r="AE42" s="310" t="s">
        <v>499</v>
      </c>
      <c r="AF42" s="1587" t="s">
        <v>523</v>
      </c>
      <c r="AG42" s="1587"/>
      <c r="AH42" s="1587"/>
      <c r="AI42" s="1587"/>
      <c r="AJ42" s="1587"/>
      <c r="AK42" s="1587"/>
      <c r="AL42" s="1587"/>
      <c r="AM42" s="1587"/>
      <c r="AN42" s="1587"/>
      <c r="AO42" s="1587"/>
      <c r="AP42" s="1587"/>
      <c r="AQ42" s="613"/>
      <c r="AR42" s="613"/>
      <c r="AS42" s="613"/>
      <c r="AT42" s="613"/>
      <c r="AU42" s="613"/>
      <c r="AV42" s="613"/>
    </row>
    <row r="43" spans="1:48" ht="18.75" customHeight="1" x14ac:dyDescent="0.3">
      <c r="A43" s="1578" t="s">
        <v>524</v>
      </c>
      <c r="B43" s="710"/>
      <c r="C43" s="710"/>
      <c r="D43" s="710"/>
      <c r="E43" s="710"/>
      <c r="F43" s="1589" t="str">
        <f>IF(F39=0,"",SUM(1*F33,2*F35,3*F37,4*F39,5*F41)/X6)</f>
        <v/>
      </c>
      <c r="G43" s="1590"/>
      <c r="H43" s="1590"/>
      <c r="I43" s="1590"/>
      <c r="J43" s="1591"/>
      <c r="K43" s="1589" t="str">
        <f>IF(K39=0,"",SUM(1*K33,2*K35,3*K37,4*K39,5*K41)/X8)</f>
        <v/>
      </c>
      <c r="L43" s="1590"/>
      <c r="M43" s="1590"/>
      <c r="N43" s="1590"/>
      <c r="O43" s="1591"/>
      <c r="P43" s="1595" t="str">
        <f>IF(ISERROR(AVERAGE(F43:O44)),"",AVERAGE(F43:O44))</f>
        <v/>
      </c>
      <c r="Q43" s="1596"/>
      <c r="R43" s="1596"/>
      <c r="S43" s="1596"/>
      <c r="T43" s="1597"/>
      <c r="V43" s="309"/>
      <c r="W43" s="51"/>
      <c r="X43" s="615"/>
      <c r="Y43" s="615"/>
      <c r="Z43" s="616"/>
      <c r="AA43" s="342"/>
      <c r="AB43" s="310"/>
      <c r="AC43" s="616"/>
      <c r="AD43" s="616"/>
      <c r="AE43" s="310"/>
      <c r="AF43" s="1587" t="s">
        <v>525</v>
      </c>
      <c r="AG43" s="1587"/>
      <c r="AH43" s="1587"/>
      <c r="AI43" s="1587"/>
      <c r="AJ43" s="1587"/>
      <c r="AK43" s="1587"/>
      <c r="AL43" s="1587"/>
      <c r="AM43" s="1587"/>
      <c r="AN43" s="1587"/>
      <c r="AO43" s="1587"/>
      <c r="AP43" s="1587"/>
      <c r="AQ43" s="613"/>
      <c r="AR43" s="613"/>
      <c r="AS43" s="613"/>
      <c r="AT43" s="613"/>
      <c r="AU43" s="613"/>
      <c r="AV43" s="613"/>
    </row>
    <row r="44" spans="1:48" ht="18.75" customHeight="1" thickBot="1" x14ac:dyDescent="0.35">
      <c r="A44" s="1588"/>
      <c r="B44" s="745"/>
      <c r="C44" s="745"/>
      <c r="D44" s="745"/>
      <c r="E44" s="745"/>
      <c r="F44" s="1592"/>
      <c r="G44" s="1593"/>
      <c r="H44" s="1593"/>
      <c r="I44" s="1593"/>
      <c r="J44" s="1594"/>
      <c r="K44" s="1592"/>
      <c r="L44" s="1593"/>
      <c r="M44" s="1593"/>
      <c r="N44" s="1593"/>
      <c r="O44" s="1594"/>
      <c r="P44" s="1598"/>
      <c r="Q44" s="1599"/>
      <c r="R44" s="1599"/>
      <c r="S44" s="1599"/>
      <c r="T44" s="1600"/>
      <c r="V44" s="342"/>
      <c r="W44" s="51" t="s">
        <v>526</v>
      </c>
      <c r="X44" s="1585" t="s">
        <v>527</v>
      </c>
      <c r="Y44" s="1585"/>
      <c r="Z44" s="1585"/>
      <c r="AA44" s="342"/>
      <c r="AB44" s="310"/>
      <c r="AC44" s="1586"/>
      <c r="AD44" s="1586"/>
      <c r="AE44" s="310" t="s">
        <v>499</v>
      </c>
      <c r="AF44" s="1587" t="s">
        <v>539</v>
      </c>
      <c r="AG44" s="1587"/>
      <c r="AH44" s="1587"/>
      <c r="AI44" s="1587"/>
      <c r="AJ44" s="1587"/>
      <c r="AK44" s="1587"/>
      <c r="AL44" s="1587"/>
      <c r="AM44" s="1587"/>
      <c r="AN44" s="1587"/>
      <c r="AO44" s="1587"/>
      <c r="AP44" s="1587"/>
    </row>
    <row r="45" spans="1:48" ht="18.75" customHeight="1" x14ac:dyDescent="0.3"/>
    <row r="46" spans="1:48" ht="18.75" customHeight="1" x14ac:dyDescent="0.3"/>
    <row r="47" spans="1:48" ht="18.75" customHeight="1" x14ac:dyDescent="0.3"/>
    <row r="48" spans="1: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sheetData>
  <mergeCells count="239">
    <mergeCell ref="A6:B7"/>
    <mergeCell ref="C6:D7"/>
    <mergeCell ref="R3:T3"/>
    <mergeCell ref="U3:W5"/>
    <mergeCell ref="X3:Z5"/>
    <mergeCell ref="AA3:AC5"/>
    <mergeCell ref="F5:H5"/>
    <mergeCell ref="I5:K5"/>
    <mergeCell ref="L5:N5"/>
    <mergeCell ref="O5:Q5"/>
    <mergeCell ref="R5:T5"/>
    <mergeCell ref="A3:B5"/>
    <mergeCell ref="C3:E5"/>
    <mergeCell ref="F3:H3"/>
    <mergeCell ref="I3:K3"/>
    <mergeCell ref="L3:N3"/>
    <mergeCell ref="O3:Q3"/>
    <mergeCell ref="E6:E7"/>
    <mergeCell ref="F6:G7"/>
    <mergeCell ref="H6:H7"/>
    <mergeCell ref="I6:J7"/>
    <mergeCell ref="K10:K11"/>
    <mergeCell ref="L10:M11"/>
    <mergeCell ref="AC6:AC7"/>
    <mergeCell ref="A8:B9"/>
    <mergeCell ref="C8:D9"/>
    <mergeCell ref="E8:E9"/>
    <mergeCell ref="F8:G9"/>
    <mergeCell ref="H8:H9"/>
    <mergeCell ref="I8:J9"/>
    <mergeCell ref="K8:K9"/>
    <mergeCell ref="L8:M9"/>
    <mergeCell ref="N8:N9"/>
    <mergeCell ref="T6:T7"/>
    <mergeCell ref="U6:V7"/>
    <mergeCell ref="W6:W7"/>
    <mergeCell ref="X6:Y7"/>
    <mergeCell ref="Z6:Z7"/>
    <mergeCell ref="AA6:AB7"/>
    <mergeCell ref="K6:K7"/>
    <mergeCell ref="L6:M7"/>
    <mergeCell ref="N6:N7"/>
    <mergeCell ref="O6:P7"/>
    <mergeCell ref="Q6:Q7"/>
    <mergeCell ref="R6:S7"/>
    <mergeCell ref="L16:M18"/>
    <mergeCell ref="N16:N18"/>
    <mergeCell ref="O16:P18"/>
    <mergeCell ref="X8:Y9"/>
    <mergeCell ref="Z8:Z9"/>
    <mergeCell ref="AA8:AB9"/>
    <mergeCell ref="AC8:AC9"/>
    <mergeCell ref="A10:B11"/>
    <mergeCell ref="C10:D11"/>
    <mergeCell ref="E10:E11"/>
    <mergeCell ref="F10:G11"/>
    <mergeCell ref="H10:H11"/>
    <mergeCell ref="I10:J11"/>
    <mergeCell ref="O8:P9"/>
    <mergeCell ref="Q8:Q9"/>
    <mergeCell ref="R8:S9"/>
    <mergeCell ref="T8:T9"/>
    <mergeCell ref="U8:V9"/>
    <mergeCell ref="W8:W9"/>
    <mergeCell ref="T10:T11"/>
    <mergeCell ref="U10:V11"/>
    <mergeCell ref="W10:W11"/>
    <mergeCell ref="X10:Y11"/>
    <mergeCell ref="Z10:Z11"/>
    <mergeCell ref="AM17:AM21"/>
    <mergeCell ref="AN17:AN21"/>
    <mergeCell ref="AG17:AG21"/>
    <mergeCell ref="AH17:AH21"/>
    <mergeCell ref="AI17:AI21"/>
    <mergeCell ref="AJ17:AJ21"/>
    <mergeCell ref="AK17:AK21"/>
    <mergeCell ref="AL17:AL21"/>
    <mergeCell ref="N10:N11"/>
    <mergeCell ref="O10:P11"/>
    <mergeCell ref="Q10:Q11"/>
    <mergeCell ref="R10:S11"/>
    <mergeCell ref="AA10:AC11"/>
    <mergeCell ref="AP14:AP21"/>
    <mergeCell ref="X27:Z27"/>
    <mergeCell ref="AC27:AD27"/>
    <mergeCell ref="AF27:AP27"/>
    <mergeCell ref="V24:Y25"/>
    <mergeCell ref="Z24:Z25"/>
    <mergeCell ref="AA24:AA25"/>
    <mergeCell ref="AB24:AB25"/>
    <mergeCell ref="AI24:AI25"/>
    <mergeCell ref="AJ24:AJ25"/>
    <mergeCell ref="Z17:Z21"/>
    <mergeCell ref="AA17:AA21"/>
    <mergeCell ref="AB17:AB21"/>
    <mergeCell ref="AN22:AN23"/>
    <mergeCell ref="AF24:AF25"/>
    <mergeCell ref="AO14:AO21"/>
    <mergeCell ref="Z14:AB16"/>
    <mergeCell ref="AF14:AH16"/>
    <mergeCell ref="AI14:AK16"/>
    <mergeCell ref="AL14:AN16"/>
    <mergeCell ref="AC17:AC21"/>
    <mergeCell ref="AD17:AD21"/>
    <mergeCell ref="AE17:AE21"/>
    <mergeCell ref="AF17:AF21"/>
    <mergeCell ref="AC28:AD28"/>
    <mergeCell ref="AF28:AP28"/>
    <mergeCell ref="AO22:AO23"/>
    <mergeCell ref="AP22:AP23"/>
    <mergeCell ref="AE22:AE23"/>
    <mergeCell ref="AF22:AF23"/>
    <mergeCell ref="AG22:AG23"/>
    <mergeCell ref="AH22:AH23"/>
    <mergeCell ref="AI22:AI23"/>
    <mergeCell ref="AJ22:AJ23"/>
    <mergeCell ref="AC24:AC25"/>
    <mergeCell ref="AD24:AD25"/>
    <mergeCell ref="AK22:AK23"/>
    <mergeCell ref="AL22:AL23"/>
    <mergeCell ref="AP24:AP25"/>
    <mergeCell ref="AE24:AE25"/>
    <mergeCell ref="AH24:AH25"/>
    <mergeCell ref="AG24:AG25"/>
    <mergeCell ref="AO24:AO25"/>
    <mergeCell ref="AM22:AM23"/>
    <mergeCell ref="AK24:AK25"/>
    <mergeCell ref="AL24:AL25"/>
    <mergeCell ref="AM24:AM25"/>
    <mergeCell ref="AN24:AN25"/>
    <mergeCell ref="A19:E26"/>
    <mergeCell ref="F19:T26"/>
    <mergeCell ref="V22:Y23"/>
    <mergeCell ref="Z22:Z23"/>
    <mergeCell ref="AA22:AA23"/>
    <mergeCell ref="AB22:AB23"/>
    <mergeCell ref="AC22:AC23"/>
    <mergeCell ref="AD22:AD23"/>
    <mergeCell ref="V14:Y21"/>
    <mergeCell ref="A14:E15"/>
    <mergeCell ref="F14:H15"/>
    <mergeCell ref="I14:K15"/>
    <mergeCell ref="L14:N15"/>
    <mergeCell ref="O14:Q15"/>
    <mergeCell ref="R14:T15"/>
    <mergeCell ref="Q16:Q18"/>
    <mergeCell ref="R16:S18"/>
    <mergeCell ref="T16:T18"/>
    <mergeCell ref="AC14:AE16"/>
    <mergeCell ref="A16:E18"/>
    <mergeCell ref="F16:G18"/>
    <mergeCell ref="H16:H18"/>
    <mergeCell ref="I16:J18"/>
    <mergeCell ref="K16:K18"/>
    <mergeCell ref="K31:M32"/>
    <mergeCell ref="N31:O32"/>
    <mergeCell ref="P31:R32"/>
    <mergeCell ref="A29:E30"/>
    <mergeCell ref="F29:J30"/>
    <mergeCell ref="K29:O30"/>
    <mergeCell ref="P29:T30"/>
    <mergeCell ref="AC29:AD29"/>
    <mergeCell ref="AF33:AP33"/>
    <mergeCell ref="A33:E34"/>
    <mergeCell ref="F33:H34"/>
    <mergeCell ref="I33:J34"/>
    <mergeCell ref="K33:M34"/>
    <mergeCell ref="N33:O34"/>
    <mergeCell ref="P33:R34"/>
    <mergeCell ref="S33:T34"/>
    <mergeCell ref="AC33:AD33"/>
    <mergeCell ref="AF29:AP29"/>
    <mergeCell ref="X30:Z30"/>
    <mergeCell ref="AC30:AD30"/>
    <mergeCell ref="AF30:AP30"/>
    <mergeCell ref="A31:E32"/>
    <mergeCell ref="F31:H32"/>
    <mergeCell ref="I31:J32"/>
    <mergeCell ref="X34:Z34"/>
    <mergeCell ref="AC34:AD34"/>
    <mergeCell ref="AF34:AP34"/>
    <mergeCell ref="S31:T32"/>
    <mergeCell ref="AC31:AD31"/>
    <mergeCell ref="AF31:AP31"/>
    <mergeCell ref="AF32:AP32"/>
    <mergeCell ref="A37:E38"/>
    <mergeCell ref="F37:H38"/>
    <mergeCell ref="I37:J38"/>
    <mergeCell ref="K37:M38"/>
    <mergeCell ref="N37:O38"/>
    <mergeCell ref="A35:E36"/>
    <mergeCell ref="F35:H36"/>
    <mergeCell ref="I35:J36"/>
    <mergeCell ref="K35:M36"/>
    <mergeCell ref="N35:O36"/>
    <mergeCell ref="P37:R38"/>
    <mergeCell ref="S37:T38"/>
    <mergeCell ref="X37:Z37"/>
    <mergeCell ref="AC37:AD37"/>
    <mergeCell ref="AF37:AP37"/>
    <mergeCell ref="AC38:AD38"/>
    <mergeCell ref="AF38:AP38"/>
    <mergeCell ref="P41:R42"/>
    <mergeCell ref="S35:T36"/>
    <mergeCell ref="AC35:AD35"/>
    <mergeCell ref="AF35:AP35"/>
    <mergeCell ref="AC36:AD36"/>
    <mergeCell ref="AF36:AP36"/>
    <mergeCell ref="P35:R36"/>
    <mergeCell ref="S39:T40"/>
    <mergeCell ref="AC39:AD39"/>
    <mergeCell ref="AF39:AP39"/>
    <mergeCell ref="X40:Z40"/>
    <mergeCell ref="AC40:AD40"/>
    <mergeCell ref="AF40:AP40"/>
    <mergeCell ref="A39:E40"/>
    <mergeCell ref="F39:H40"/>
    <mergeCell ref="I39:J40"/>
    <mergeCell ref="K39:M40"/>
    <mergeCell ref="N39:O40"/>
    <mergeCell ref="P39:R40"/>
    <mergeCell ref="X44:Z44"/>
    <mergeCell ref="AC44:AD44"/>
    <mergeCell ref="AF44:AP44"/>
    <mergeCell ref="S41:T42"/>
    <mergeCell ref="AC41:AD41"/>
    <mergeCell ref="AF41:AP41"/>
    <mergeCell ref="AC42:AD42"/>
    <mergeCell ref="AF42:AP42"/>
    <mergeCell ref="A43:E44"/>
    <mergeCell ref="F43:J44"/>
    <mergeCell ref="K43:O44"/>
    <mergeCell ref="P43:T44"/>
    <mergeCell ref="AF43:AP43"/>
    <mergeCell ref="A41:E42"/>
    <mergeCell ref="F41:H42"/>
    <mergeCell ref="I41:J42"/>
    <mergeCell ref="K41:M42"/>
    <mergeCell ref="N41:O42"/>
  </mergeCells>
  <phoneticPr fontId="4"/>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&amp;C12/29&amp;R&amp;F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306F-16F2-40D5-A1B3-A16DED16861B}">
  <sheetPr>
    <tabColor theme="7" tint="0.79998168889431442"/>
    <pageSetUpPr fitToPage="1"/>
  </sheetPr>
  <dimension ref="A1:BP98"/>
  <sheetViews>
    <sheetView view="pageBreakPreview" zoomScaleNormal="70" zoomScaleSheetLayoutView="100" workbookViewId="0"/>
  </sheetViews>
  <sheetFormatPr defaultRowHeight="16.5" x14ac:dyDescent="0.4"/>
  <cols>
    <col min="1" max="68" width="4.375" style="108" customWidth="1"/>
    <col min="69" max="74" width="4.375" style="4" customWidth="1"/>
    <col min="75" max="256" width="9" style="4"/>
    <col min="257" max="330" width="4.375" style="4" customWidth="1"/>
    <col min="331" max="512" width="9" style="4"/>
    <col min="513" max="586" width="4.375" style="4" customWidth="1"/>
    <col min="587" max="768" width="9" style="4"/>
    <col min="769" max="842" width="4.375" style="4" customWidth="1"/>
    <col min="843" max="1024" width="9" style="4"/>
    <col min="1025" max="1098" width="4.375" style="4" customWidth="1"/>
    <col min="1099" max="1280" width="9" style="4"/>
    <col min="1281" max="1354" width="4.375" style="4" customWidth="1"/>
    <col min="1355" max="1536" width="9" style="4"/>
    <col min="1537" max="1610" width="4.375" style="4" customWidth="1"/>
    <col min="1611" max="1792" width="9" style="4"/>
    <col min="1793" max="1866" width="4.375" style="4" customWidth="1"/>
    <col min="1867" max="2048" width="9" style="4"/>
    <col min="2049" max="2122" width="4.375" style="4" customWidth="1"/>
    <col min="2123" max="2304" width="9" style="4"/>
    <col min="2305" max="2378" width="4.375" style="4" customWidth="1"/>
    <col min="2379" max="2560" width="9" style="4"/>
    <col min="2561" max="2634" width="4.375" style="4" customWidth="1"/>
    <col min="2635" max="2816" width="9" style="4"/>
    <col min="2817" max="2890" width="4.375" style="4" customWidth="1"/>
    <col min="2891" max="3072" width="9" style="4"/>
    <col min="3073" max="3146" width="4.375" style="4" customWidth="1"/>
    <col min="3147" max="3328" width="9" style="4"/>
    <col min="3329" max="3402" width="4.375" style="4" customWidth="1"/>
    <col min="3403" max="3584" width="9" style="4"/>
    <col min="3585" max="3658" width="4.375" style="4" customWidth="1"/>
    <col min="3659" max="3840" width="9" style="4"/>
    <col min="3841" max="3914" width="4.375" style="4" customWidth="1"/>
    <col min="3915" max="4096" width="9" style="4"/>
    <col min="4097" max="4170" width="4.375" style="4" customWidth="1"/>
    <col min="4171" max="4352" width="9" style="4"/>
    <col min="4353" max="4426" width="4.375" style="4" customWidth="1"/>
    <col min="4427" max="4608" width="9" style="4"/>
    <col min="4609" max="4682" width="4.375" style="4" customWidth="1"/>
    <col min="4683" max="4864" width="9" style="4"/>
    <col min="4865" max="4938" width="4.375" style="4" customWidth="1"/>
    <col min="4939" max="5120" width="9" style="4"/>
    <col min="5121" max="5194" width="4.375" style="4" customWidth="1"/>
    <col min="5195" max="5376" width="9" style="4"/>
    <col min="5377" max="5450" width="4.375" style="4" customWidth="1"/>
    <col min="5451" max="5632" width="9" style="4"/>
    <col min="5633" max="5706" width="4.375" style="4" customWidth="1"/>
    <col min="5707" max="5888" width="9" style="4"/>
    <col min="5889" max="5962" width="4.375" style="4" customWidth="1"/>
    <col min="5963" max="6144" width="9" style="4"/>
    <col min="6145" max="6218" width="4.375" style="4" customWidth="1"/>
    <col min="6219" max="6400" width="9" style="4"/>
    <col min="6401" max="6474" width="4.375" style="4" customWidth="1"/>
    <col min="6475" max="6656" width="9" style="4"/>
    <col min="6657" max="6730" width="4.375" style="4" customWidth="1"/>
    <col min="6731" max="6912" width="9" style="4"/>
    <col min="6913" max="6986" width="4.375" style="4" customWidth="1"/>
    <col min="6987" max="7168" width="9" style="4"/>
    <col min="7169" max="7242" width="4.375" style="4" customWidth="1"/>
    <col min="7243" max="7424" width="9" style="4"/>
    <col min="7425" max="7498" width="4.375" style="4" customWidth="1"/>
    <col min="7499" max="7680" width="9" style="4"/>
    <col min="7681" max="7754" width="4.375" style="4" customWidth="1"/>
    <col min="7755" max="7936" width="9" style="4"/>
    <col min="7937" max="8010" width="4.375" style="4" customWidth="1"/>
    <col min="8011" max="8192" width="9" style="4"/>
    <col min="8193" max="8266" width="4.375" style="4" customWidth="1"/>
    <col min="8267" max="8448" width="9" style="4"/>
    <col min="8449" max="8522" width="4.375" style="4" customWidth="1"/>
    <col min="8523" max="8704" width="9" style="4"/>
    <col min="8705" max="8778" width="4.375" style="4" customWidth="1"/>
    <col min="8779" max="8960" width="9" style="4"/>
    <col min="8961" max="9034" width="4.375" style="4" customWidth="1"/>
    <col min="9035" max="9216" width="9" style="4"/>
    <col min="9217" max="9290" width="4.375" style="4" customWidth="1"/>
    <col min="9291" max="9472" width="9" style="4"/>
    <col min="9473" max="9546" width="4.375" style="4" customWidth="1"/>
    <col min="9547" max="9728" width="9" style="4"/>
    <col min="9729" max="9802" width="4.375" style="4" customWidth="1"/>
    <col min="9803" max="9984" width="9" style="4"/>
    <col min="9985" max="10058" width="4.375" style="4" customWidth="1"/>
    <col min="10059" max="10240" width="9" style="4"/>
    <col min="10241" max="10314" width="4.375" style="4" customWidth="1"/>
    <col min="10315" max="10496" width="9" style="4"/>
    <col min="10497" max="10570" width="4.375" style="4" customWidth="1"/>
    <col min="10571" max="10752" width="9" style="4"/>
    <col min="10753" max="10826" width="4.375" style="4" customWidth="1"/>
    <col min="10827" max="11008" width="9" style="4"/>
    <col min="11009" max="11082" width="4.375" style="4" customWidth="1"/>
    <col min="11083" max="11264" width="9" style="4"/>
    <col min="11265" max="11338" width="4.375" style="4" customWidth="1"/>
    <col min="11339" max="11520" width="9" style="4"/>
    <col min="11521" max="11594" width="4.375" style="4" customWidth="1"/>
    <col min="11595" max="11776" width="9" style="4"/>
    <col min="11777" max="11850" width="4.375" style="4" customWidth="1"/>
    <col min="11851" max="12032" width="9" style="4"/>
    <col min="12033" max="12106" width="4.375" style="4" customWidth="1"/>
    <col min="12107" max="12288" width="9" style="4"/>
    <col min="12289" max="12362" width="4.375" style="4" customWidth="1"/>
    <col min="12363" max="12544" width="9" style="4"/>
    <col min="12545" max="12618" width="4.375" style="4" customWidth="1"/>
    <col min="12619" max="12800" width="9" style="4"/>
    <col min="12801" max="12874" width="4.375" style="4" customWidth="1"/>
    <col min="12875" max="13056" width="9" style="4"/>
    <col min="13057" max="13130" width="4.375" style="4" customWidth="1"/>
    <col min="13131" max="13312" width="9" style="4"/>
    <col min="13313" max="13386" width="4.375" style="4" customWidth="1"/>
    <col min="13387" max="13568" width="9" style="4"/>
    <col min="13569" max="13642" width="4.375" style="4" customWidth="1"/>
    <col min="13643" max="13824" width="9" style="4"/>
    <col min="13825" max="13898" width="4.375" style="4" customWidth="1"/>
    <col min="13899" max="14080" width="9" style="4"/>
    <col min="14081" max="14154" width="4.375" style="4" customWidth="1"/>
    <col min="14155" max="14336" width="9" style="4"/>
    <col min="14337" max="14410" width="4.375" style="4" customWidth="1"/>
    <col min="14411" max="14592" width="9" style="4"/>
    <col min="14593" max="14666" width="4.375" style="4" customWidth="1"/>
    <col min="14667" max="14848" width="9" style="4"/>
    <col min="14849" max="14922" width="4.375" style="4" customWidth="1"/>
    <col min="14923" max="15104" width="9" style="4"/>
    <col min="15105" max="15178" width="4.375" style="4" customWidth="1"/>
    <col min="15179" max="15360" width="9" style="4"/>
    <col min="15361" max="15434" width="4.375" style="4" customWidth="1"/>
    <col min="15435" max="15616" width="9" style="4"/>
    <col min="15617" max="15690" width="4.375" style="4" customWidth="1"/>
    <col min="15691" max="15872" width="9" style="4"/>
    <col min="15873" max="15946" width="4.375" style="4" customWidth="1"/>
    <col min="15947" max="16128" width="9" style="4"/>
    <col min="16129" max="16202" width="4.375" style="4" customWidth="1"/>
    <col min="16203" max="16384" width="9" style="4"/>
  </cols>
  <sheetData>
    <row r="1" spans="1:39" ht="18.75" customHeight="1" x14ac:dyDescent="0.4">
      <c r="A1" s="78" t="s">
        <v>586</v>
      </c>
    </row>
    <row r="2" spans="1:39" ht="18.75" customHeight="1" thickBot="1" x14ac:dyDescent="0.45">
      <c r="A2" s="22" t="s">
        <v>585</v>
      </c>
      <c r="Q2" s="22" t="s">
        <v>546</v>
      </c>
    </row>
    <row r="3" spans="1:39" ht="18.75" customHeight="1" x14ac:dyDescent="0.4">
      <c r="A3" s="312" t="s">
        <v>547</v>
      </c>
      <c r="B3" s="313"/>
      <c r="C3" s="313"/>
      <c r="D3" s="313"/>
      <c r="E3" s="313"/>
      <c r="F3" s="313"/>
      <c r="G3" s="313"/>
      <c r="H3" s="313"/>
      <c r="I3" s="313"/>
      <c r="J3" s="313"/>
      <c r="K3" s="313"/>
      <c r="L3" s="313"/>
      <c r="M3" s="313"/>
      <c r="N3" s="313"/>
      <c r="O3" s="314"/>
      <c r="Q3" s="1602" t="s">
        <v>548</v>
      </c>
      <c r="R3" s="1603"/>
      <c r="S3" s="1603"/>
      <c r="T3" s="1603"/>
      <c r="U3" s="1603"/>
      <c r="V3" s="1603"/>
      <c r="W3" s="1642"/>
      <c r="X3" s="1642"/>
      <c r="Y3" s="1642"/>
      <c r="Z3" s="1642"/>
      <c r="AA3" s="1642"/>
      <c r="AB3" s="1642"/>
      <c r="AC3" s="1642"/>
      <c r="AD3" s="1642"/>
      <c r="AE3" s="1642"/>
      <c r="AF3" s="1642"/>
      <c r="AG3" s="1642"/>
      <c r="AH3" s="1642"/>
      <c r="AI3" s="1642"/>
      <c r="AJ3" s="1642"/>
      <c r="AK3" s="1642"/>
      <c r="AL3" s="1642"/>
      <c r="AM3" s="1643"/>
    </row>
    <row r="4" spans="1:39" ht="18.75" customHeight="1" x14ac:dyDescent="0.4">
      <c r="A4" s="315" t="s">
        <v>549</v>
      </c>
      <c r="O4" s="316"/>
      <c r="Q4" s="1578"/>
      <c r="R4" s="710"/>
      <c r="S4" s="710"/>
      <c r="T4" s="710"/>
      <c r="U4" s="710"/>
      <c r="V4" s="710"/>
      <c r="W4" s="1644"/>
      <c r="X4" s="1644"/>
      <c r="Y4" s="1644"/>
      <c r="Z4" s="1644"/>
      <c r="AA4" s="1644"/>
      <c r="AB4" s="1644"/>
      <c r="AC4" s="1644"/>
      <c r="AD4" s="1644"/>
      <c r="AE4" s="1644"/>
      <c r="AF4" s="1644"/>
      <c r="AG4" s="1644"/>
      <c r="AH4" s="1644"/>
      <c r="AI4" s="1644"/>
      <c r="AJ4" s="1644"/>
      <c r="AK4" s="1644"/>
      <c r="AL4" s="1644"/>
      <c r="AM4" s="1645"/>
    </row>
    <row r="5" spans="1:39" ht="18.75" customHeight="1" x14ac:dyDescent="0.4">
      <c r="A5" s="1646"/>
      <c r="B5" s="1647"/>
      <c r="C5" s="1647"/>
      <c r="D5" s="1647"/>
      <c r="E5" s="1647"/>
      <c r="F5" s="1647"/>
      <c r="G5" s="1647"/>
      <c r="H5" s="1647"/>
      <c r="I5" s="1647"/>
      <c r="J5" s="1647"/>
      <c r="K5" s="1647"/>
      <c r="L5" s="1647"/>
      <c r="M5" s="1647"/>
      <c r="N5" s="1647"/>
      <c r="O5" s="1648"/>
      <c r="Q5" s="1578"/>
      <c r="R5" s="710"/>
      <c r="S5" s="710"/>
      <c r="T5" s="710"/>
      <c r="U5" s="710"/>
      <c r="V5" s="710"/>
      <c r="W5" s="1644"/>
      <c r="X5" s="1644"/>
      <c r="Y5" s="1644"/>
      <c r="Z5" s="1644"/>
      <c r="AA5" s="1644"/>
      <c r="AB5" s="1644"/>
      <c r="AC5" s="1644"/>
      <c r="AD5" s="1644"/>
      <c r="AE5" s="1644"/>
      <c r="AF5" s="1644"/>
      <c r="AG5" s="1644"/>
      <c r="AH5" s="1644"/>
      <c r="AI5" s="1644"/>
      <c r="AJ5" s="1644"/>
      <c r="AK5" s="1644"/>
      <c r="AL5" s="1644"/>
      <c r="AM5" s="1645"/>
    </row>
    <row r="6" spans="1:39" ht="18.75" customHeight="1" x14ac:dyDescent="0.4">
      <c r="A6" s="1646"/>
      <c r="B6" s="1647"/>
      <c r="C6" s="1647"/>
      <c r="D6" s="1647"/>
      <c r="E6" s="1647"/>
      <c r="F6" s="1647"/>
      <c r="G6" s="1647"/>
      <c r="H6" s="1647"/>
      <c r="I6" s="1647"/>
      <c r="J6" s="1647"/>
      <c r="K6" s="1647"/>
      <c r="L6" s="1647"/>
      <c r="M6" s="1647"/>
      <c r="N6" s="1647"/>
      <c r="O6" s="1648"/>
      <c r="Q6" s="1578"/>
      <c r="R6" s="710"/>
      <c r="S6" s="710"/>
      <c r="T6" s="710"/>
      <c r="U6" s="710"/>
      <c r="V6" s="710"/>
      <c r="W6" s="1644"/>
      <c r="X6" s="1644"/>
      <c r="Y6" s="1644"/>
      <c r="Z6" s="1644"/>
      <c r="AA6" s="1644"/>
      <c r="AB6" s="1644"/>
      <c r="AC6" s="1644"/>
      <c r="AD6" s="1644"/>
      <c r="AE6" s="1644"/>
      <c r="AF6" s="1644"/>
      <c r="AG6" s="1644"/>
      <c r="AH6" s="1644"/>
      <c r="AI6" s="1644"/>
      <c r="AJ6" s="1644"/>
      <c r="AK6" s="1644"/>
      <c r="AL6" s="1644"/>
      <c r="AM6" s="1645"/>
    </row>
    <row r="7" spans="1:39" ht="18.75" customHeight="1" x14ac:dyDescent="0.4">
      <c r="A7" s="317" t="s">
        <v>550</v>
      </c>
      <c r="B7" s="23"/>
      <c r="C7" s="23"/>
      <c r="D7" s="23"/>
      <c r="E7" s="23"/>
      <c r="F7" s="23"/>
      <c r="G7" s="23"/>
      <c r="H7" s="318"/>
      <c r="I7" s="23"/>
      <c r="J7" s="23"/>
      <c r="K7" s="23"/>
      <c r="L7" s="23"/>
      <c r="M7" s="23"/>
      <c r="N7" s="23"/>
      <c r="O7" s="319"/>
      <c r="Q7" s="1578"/>
      <c r="R7" s="710"/>
      <c r="S7" s="710"/>
      <c r="T7" s="710"/>
      <c r="U7" s="710"/>
      <c r="V7" s="710"/>
      <c r="W7" s="1644"/>
      <c r="X7" s="1644"/>
      <c r="Y7" s="1644"/>
      <c r="Z7" s="1644"/>
      <c r="AA7" s="1644"/>
      <c r="AB7" s="1644"/>
      <c r="AC7" s="1644"/>
      <c r="AD7" s="1644"/>
      <c r="AE7" s="1644"/>
      <c r="AF7" s="1644"/>
      <c r="AG7" s="1644"/>
      <c r="AH7" s="1644"/>
      <c r="AI7" s="1644"/>
      <c r="AJ7" s="1644"/>
      <c r="AK7" s="1644"/>
      <c r="AL7" s="1644"/>
      <c r="AM7" s="1645"/>
    </row>
    <row r="8" spans="1:39" ht="18.75" customHeight="1" x14ac:dyDescent="0.4">
      <c r="A8" s="1649"/>
      <c r="B8" s="965"/>
      <c r="C8" s="965"/>
      <c r="D8" s="965"/>
      <c r="E8" s="965"/>
      <c r="F8" s="965"/>
      <c r="G8" s="965"/>
      <c r="H8" s="965"/>
      <c r="I8" s="965"/>
      <c r="J8" s="965"/>
      <c r="K8" s="965"/>
      <c r="L8" s="965"/>
      <c r="M8" s="965"/>
      <c r="N8" s="965"/>
      <c r="O8" s="966"/>
      <c r="Q8" s="1578"/>
      <c r="R8" s="710"/>
      <c r="S8" s="710"/>
      <c r="T8" s="710"/>
      <c r="U8" s="710"/>
      <c r="V8" s="710"/>
      <c r="W8" s="1644"/>
      <c r="X8" s="1644"/>
      <c r="Y8" s="1644"/>
      <c r="Z8" s="1644"/>
      <c r="AA8" s="1644"/>
      <c r="AB8" s="1644"/>
      <c r="AC8" s="1644"/>
      <c r="AD8" s="1644"/>
      <c r="AE8" s="1644"/>
      <c r="AF8" s="1644"/>
      <c r="AG8" s="1644"/>
      <c r="AH8" s="1644"/>
      <c r="AI8" s="1644"/>
      <c r="AJ8" s="1644"/>
      <c r="AK8" s="1644"/>
      <c r="AL8" s="1644"/>
      <c r="AM8" s="1645"/>
    </row>
    <row r="9" spans="1:39" ht="18.75" customHeight="1" x14ac:dyDescent="0.4">
      <c r="A9" s="1649"/>
      <c r="B9" s="965"/>
      <c r="C9" s="965"/>
      <c r="D9" s="965"/>
      <c r="E9" s="965"/>
      <c r="F9" s="965"/>
      <c r="G9" s="965"/>
      <c r="H9" s="965"/>
      <c r="I9" s="965"/>
      <c r="J9" s="965"/>
      <c r="K9" s="965"/>
      <c r="L9" s="965"/>
      <c r="M9" s="965"/>
      <c r="N9" s="965"/>
      <c r="O9" s="966"/>
      <c r="Q9" s="1578"/>
      <c r="R9" s="710"/>
      <c r="S9" s="710"/>
      <c r="T9" s="710"/>
      <c r="U9" s="710"/>
      <c r="V9" s="710"/>
      <c r="W9" s="1644"/>
      <c r="X9" s="1644"/>
      <c r="Y9" s="1644"/>
      <c r="Z9" s="1644"/>
      <c r="AA9" s="1644"/>
      <c r="AB9" s="1644"/>
      <c r="AC9" s="1644"/>
      <c r="AD9" s="1644"/>
      <c r="AE9" s="1644"/>
      <c r="AF9" s="1644"/>
      <c r="AG9" s="1644"/>
      <c r="AH9" s="1644"/>
      <c r="AI9" s="1644"/>
      <c r="AJ9" s="1644"/>
      <c r="AK9" s="1644"/>
      <c r="AL9" s="1644"/>
      <c r="AM9" s="1645"/>
    </row>
    <row r="10" spans="1:39" ht="18.75" customHeight="1" x14ac:dyDescent="0.4">
      <c r="A10" s="317" t="s">
        <v>551</v>
      </c>
      <c r="B10" s="23"/>
      <c r="C10" s="23"/>
      <c r="D10" s="23"/>
      <c r="E10" s="23"/>
      <c r="F10" s="23"/>
      <c r="G10" s="23"/>
      <c r="H10" s="318"/>
      <c r="I10" s="320"/>
      <c r="J10" s="23"/>
      <c r="K10" s="23"/>
      <c r="L10" s="23"/>
      <c r="M10" s="23"/>
      <c r="N10" s="23"/>
      <c r="O10" s="319"/>
      <c r="Q10" s="1578" t="s">
        <v>552</v>
      </c>
      <c r="R10" s="710"/>
      <c r="S10" s="710"/>
      <c r="T10" s="710"/>
      <c r="U10" s="710"/>
      <c r="V10" s="710"/>
      <c r="W10" s="1644"/>
      <c r="X10" s="1644"/>
      <c r="Y10" s="1644"/>
      <c r="Z10" s="1644"/>
      <c r="AA10" s="1644"/>
      <c r="AB10" s="1644"/>
      <c r="AC10" s="1644"/>
      <c r="AD10" s="1644"/>
      <c r="AE10" s="1644"/>
      <c r="AF10" s="1644"/>
      <c r="AG10" s="1644"/>
      <c r="AH10" s="1644"/>
      <c r="AI10" s="1644"/>
      <c r="AJ10" s="1644"/>
      <c r="AK10" s="1644"/>
      <c r="AL10" s="1644"/>
      <c r="AM10" s="1645"/>
    </row>
    <row r="11" spans="1:39" ht="18.75" customHeight="1" x14ac:dyDescent="0.4">
      <c r="A11" s="1646"/>
      <c r="B11" s="1647"/>
      <c r="C11" s="1647"/>
      <c r="D11" s="1647"/>
      <c r="E11" s="1647"/>
      <c r="F11" s="1647"/>
      <c r="G11" s="1647"/>
      <c r="H11" s="1647"/>
      <c r="I11" s="1647"/>
      <c r="J11" s="1647"/>
      <c r="K11" s="1647"/>
      <c r="L11" s="1647"/>
      <c r="M11" s="1647"/>
      <c r="N11" s="1647"/>
      <c r="O11" s="1648"/>
      <c r="Q11" s="1578"/>
      <c r="R11" s="710"/>
      <c r="S11" s="710"/>
      <c r="T11" s="710"/>
      <c r="U11" s="710"/>
      <c r="V11" s="710"/>
      <c r="W11" s="1644"/>
      <c r="X11" s="1644"/>
      <c r="Y11" s="1644"/>
      <c r="Z11" s="1644"/>
      <c r="AA11" s="1644"/>
      <c r="AB11" s="1644"/>
      <c r="AC11" s="1644"/>
      <c r="AD11" s="1644"/>
      <c r="AE11" s="1644"/>
      <c r="AF11" s="1644"/>
      <c r="AG11" s="1644"/>
      <c r="AH11" s="1644"/>
      <c r="AI11" s="1644"/>
      <c r="AJ11" s="1644"/>
      <c r="AK11" s="1644"/>
      <c r="AL11" s="1644"/>
      <c r="AM11" s="1645"/>
    </row>
    <row r="12" spans="1:39" ht="18.75" customHeight="1" x14ac:dyDescent="0.4">
      <c r="A12" s="1646"/>
      <c r="B12" s="1647"/>
      <c r="C12" s="1647"/>
      <c r="D12" s="1647"/>
      <c r="E12" s="1647"/>
      <c r="F12" s="1647"/>
      <c r="G12" s="1647"/>
      <c r="H12" s="1647"/>
      <c r="I12" s="1647"/>
      <c r="J12" s="1647"/>
      <c r="K12" s="1647"/>
      <c r="L12" s="1647"/>
      <c r="M12" s="1647"/>
      <c r="N12" s="1647"/>
      <c r="O12" s="1648"/>
      <c r="Q12" s="1578"/>
      <c r="R12" s="710"/>
      <c r="S12" s="710"/>
      <c r="T12" s="710"/>
      <c r="U12" s="710"/>
      <c r="V12" s="710"/>
      <c r="W12" s="1644"/>
      <c r="X12" s="1644"/>
      <c r="Y12" s="1644"/>
      <c r="Z12" s="1644"/>
      <c r="AA12" s="1644"/>
      <c r="AB12" s="1644"/>
      <c r="AC12" s="1644"/>
      <c r="AD12" s="1644"/>
      <c r="AE12" s="1644"/>
      <c r="AF12" s="1644"/>
      <c r="AG12" s="1644"/>
      <c r="AH12" s="1644"/>
      <c r="AI12" s="1644"/>
      <c r="AJ12" s="1644"/>
      <c r="AK12" s="1644"/>
      <c r="AL12" s="1644"/>
      <c r="AM12" s="1645"/>
    </row>
    <row r="13" spans="1:39" ht="18.75" customHeight="1" x14ac:dyDescent="0.4">
      <c r="A13" s="1646"/>
      <c r="B13" s="1647"/>
      <c r="C13" s="1647"/>
      <c r="D13" s="1647"/>
      <c r="E13" s="1647"/>
      <c r="F13" s="1647"/>
      <c r="G13" s="1647"/>
      <c r="H13" s="1647"/>
      <c r="I13" s="1647"/>
      <c r="J13" s="1647"/>
      <c r="K13" s="1647"/>
      <c r="L13" s="1647"/>
      <c r="M13" s="1647"/>
      <c r="N13" s="1647"/>
      <c r="O13" s="1648"/>
      <c r="Q13" s="1578"/>
      <c r="R13" s="710"/>
      <c r="S13" s="710"/>
      <c r="T13" s="710"/>
      <c r="U13" s="710"/>
      <c r="V13" s="710"/>
      <c r="W13" s="1644"/>
      <c r="X13" s="1644"/>
      <c r="Y13" s="1644"/>
      <c r="Z13" s="1644"/>
      <c r="AA13" s="1644"/>
      <c r="AB13" s="1644"/>
      <c r="AC13" s="1644"/>
      <c r="AD13" s="1644"/>
      <c r="AE13" s="1644"/>
      <c r="AF13" s="1644"/>
      <c r="AG13" s="1644"/>
      <c r="AH13" s="1644"/>
      <c r="AI13" s="1644"/>
      <c r="AJ13" s="1644"/>
      <c r="AK13" s="1644"/>
      <c r="AL13" s="1644"/>
      <c r="AM13" s="1645"/>
    </row>
    <row r="14" spans="1:39" ht="18.75" customHeight="1" x14ac:dyDescent="0.4">
      <c r="A14" s="1650"/>
      <c r="B14" s="1651"/>
      <c r="C14" s="1651"/>
      <c r="D14" s="1651"/>
      <c r="E14" s="1651"/>
      <c r="F14" s="1651"/>
      <c r="G14" s="1651"/>
      <c r="H14" s="1651"/>
      <c r="I14" s="1651"/>
      <c r="J14" s="1651"/>
      <c r="K14" s="1651"/>
      <c r="L14" s="1651"/>
      <c r="M14" s="1651"/>
      <c r="N14" s="1651"/>
      <c r="O14" s="1652"/>
      <c r="Q14" s="1578"/>
      <c r="R14" s="710"/>
      <c r="S14" s="710"/>
      <c r="T14" s="710"/>
      <c r="U14" s="710"/>
      <c r="V14" s="710"/>
      <c r="W14" s="1644"/>
      <c r="X14" s="1644"/>
      <c r="Y14" s="1644"/>
      <c r="Z14" s="1644"/>
      <c r="AA14" s="1644"/>
      <c r="AB14" s="1644"/>
      <c r="AC14" s="1644"/>
      <c r="AD14" s="1644"/>
      <c r="AE14" s="1644"/>
      <c r="AF14" s="1644"/>
      <c r="AG14" s="1644"/>
      <c r="AH14" s="1644"/>
      <c r="AI14" s="1644"/>
      <c r="AJ14" s="1644"/>
      <c r="AK14" s="1644"/>
      <c r="AL14" s="1644"/>
      <c r="AM14" s="1645"/>
    </row>
    <row r="15" spans="1:39" ht="18.75" customHeight="1" x14ac:dyDescent="0.4">
      <c r="A15" s="321" t="s">
        <v>553</v>
      </c>
      <c r="B15" s="322"/>
      <c r="C15" s="322"/>
      <c r="D15" s="322"/>
      <c r="E15" s="322"/>
      <c r="F15" s="322"/>
      <c r="G15" s="322"/>
      <c r="H15" s="323"/>
      <c r="I15" s="324"/>
      <c r="J15" s="322"/>
      <c r="K15" s="322"/>
      <c r="L15" s="322"/>
      <c r="M15" s="322"/>
      <c r="N15" s="322"/>
      <c r="O15" s="325"/>
      <c r="Q15" s="1578"/>
      <c r="R15" s="710"/>
      <c r="S15" s="710"/>
      <c r="T15" s="710"/>
      <c r="U15" s="710"/>
      <c r="V15" s="710"/>
      <c r="W15" s="1644"/>
      <c r="X15" s="1644"/>
      <c r="Y15" s="1644"/>
      <c r="Z15" s="1644"/>
      <c r="AA15" s="1644"/>
      <c r="AB15" s="1644"/>
      <c r="AC15" s="1644"/>
      <c r="AD15" s="1644"/>
      <c r="AE15" s="1644"/>
      <c r="AF15" s="1644"/>
      <c r="AG15" s="1644"/>
      <c r="AH15" s="1644"/>
      <c r="AI15" s="1644"/>
      <c r="AJ15" s="1644"/>
      <c r="AK15" s="1644"/>
      <c r="AL15" s="1644"/>
      <c r="AM15" s="1645"/>
    </row>
    <row r="16" spans="1:39" ht="18.75" customHeight="1" x14ac:dyDescent="0.4">
      <c r="A16" s="326" t="s">
        <v>554</v>
      </c>
      <c r="B16" s="327"/>
      <c r="C16" s="327"/>
      <c r="D16" s="327"/>
      <c r="E16" s="327"/>
      <c r="F16" s="327"/>
      <c r="G16" s="327"/>
      <c r="H16" s="327"/>
      <c r="I16" s="328"/>
      <c r="J16" s="327"/>
      <c r="K16" s="327"/>
      <c r="L16" s="327"/>
      <c r="M16" s="327"/>
      <c r="N16" s="327"/>
      <c r="O16" s="329"/>
      <c r="Q16" s="1578"/>
      <c r="R16" s="710"/>
      <c r="S16" s="710"/>
      <c r="T16" s="710"/>
      <c r="U16" s="710"/>
      <c r="V16" s="710"/>
      <c r="W16" s="1644"/>
      <c r="X16" s="1644"/>
      <c r="Y16" s="1644"/>
      <c r="Z16" s="1644"/>
      <c r="AA16" s="1644"/>
      <c r="AB16" s="1644"/>
      <c r="AC16" s="1644"/>
      <c r="AD16" s="1644"/>
      <c r="AE16" s="1644"/>
      <c r="AF16" s="1644"/>
      <c r="AG16" s="1644"/>
      <c r="AH16" s="1644"/>
      <c r="AI16" s="1644"/>
      <c r="AJ16" s="1644"/>
      <c r="AK16" s="1644"/>
      <c r="AL16" s="1644"/>
      <c r="AM16" s="1645"/>
    </row>
    <row r="17" spans="1:39" ht="18.75" customHeight="1" x14ac:dyDescent="0.4">
      <c r="A17" s="1646"/>
      <c r="B17" s="1647"/>
      <c r="C17" s="1647"/>
      <c r="D17" s="1647"/>
      <c r="E17" s="1647"/>
      <c r="F17" s="1647"/>
      <c r="G17" s="1647"/>
      <c r="H17" s="1647"/>
      <c r="I17" s="1647"/>
      <c r="J17" s="1647"/>
      <c r="K17" s="1647"/>
      <c r="L17" s="1647"/>
      <c r="M17" s="1647"/>
      <c r="N17" s="1647"/>
      <c r="O17" s="1648"/>
      <c r="Q17" s="1578" t="s">
        <v>555</v>
      </c>
      <c r="R17" s="710"/>
      <c r="S17" s="710"/>
      <c r="T17" s="710"/>
      <c r="U17" s="710"/>
      <c r="V17" s="710"/>
      <c r="W17" s="1644"/>
      <c r="X17" s="1644"/>
      <c r="Y17" s="1644"/>
      <c r="Z17" s="1644"/>
      <c r="AA17" s="1644"/>
      <c r="AB17" s="1644"/>
      <c r="AC17" s="1644"/>
      <c r="AD17" s="1644"/>
      <c r="AE17" s="1644"/>
      <c r="AF17" s="1644"/>
      <c r="AG17" s="1644"/>
      <c r="AH17" s="1644"/>
      <c r="AI17" s="1644"/>
      <c r="AJ17" s="1644"/>
      <c r="AK17" s="1644"/>
      <c r="AL17" s="1644"/>
      <c r="AM17" s="1645"/>
    </row>
    <row r="18" spans="1:39" ht="18.75" customHeight="1" x14ac:dyDescent="0.4">
      <c r="A18" s="1646"/>
      <c r="B18" s="1647"/>
      <c r="C18" s="1647"/>
      <c r="D18" s="1647"/>
      <c r="E18" s="1647"/>
      <c r="F18" s="1647"/>
      <c r="G18" s="1647"/>
      <c r="H18" s="1647"/>
      <c r="I18" s="1647"/>
      <c r="J18" s="1647"/>
      <c r="K18" s="1647"/>
      <c r="L18" s="1647"/>
      <c r="M18" s="1647"/>
      <c r="N18" s="1647"/>
      <c r="O18" s="1648"/>
      <c r="Q18" s="1578"/>
      <c r="R18" s="710"/>
      <c r="S18" s="710"/>
      <c r="T18" s="710"/>
      <c r="U18" s="710"/>
      <c r="V18" s="710"/>
      <c r="W18" s="1644"/>
      <c r="X18" s="1644"/>
      <c r="Y18" s="1644"/>
      <c r="Z18" s="1644"/>
      <c r="AA18" s="1644"/>
      <c r="AB18" s="1644"/>
      <c r="AC18" s="1644"/>
      <c r="AD18" s="1644"/>
      <c r="AE18" s="1644"/>
      <c r="AF18" s="1644"/>
      <c r="AG18" s="1644"/>
      <c r="AH18" s="1644"/>
      <c r="AI18" s="1644"/>
      <c r="AJ18" s="1644"/>
      <c r="AK18" s="1644"/>
      <c r="AL18" s="1644"/>
      <c r="AM18" s="1645"/>
    </row>
    <row r="19" spans="1:39" ht="18.75" customHeight="1" x14ac:dyDescent="0.4">
      <c r="A19" s="315" t="s">
        <v>556</v>
      </c>
      <c r="I19" s="320"/>
      <c r="O19" s="316"/>
      <c r="Q19" s="1578"/>
      <c r="R19" s="710"/>
      <c r="S19" s="710"/>
      <c r="T19" s="710"/>
      <c r="U19" s="710"/>
      <c r="V19" s="710"/>
      <c r="W19" s="1644"/>
      <c r="X19" s="1644"/>
      <c r="Y19" s="1644"/>
      <c r="Z19" s="1644"/>
      <c r="AA19" s="1644"/>
      <c r="AB19" s="1644"/>
      <c r="AC19" s="1644"/>
      <c r="AD19" s="1644"/>
      <c r="AE19" s="1644"/>
      <c r="AF19" s="1644"/>
      <c r="AG19" s="1644"/>
      <c r="AH19" s="1644"/>
      <c r="AI19" s="1644"/>
      <c r="AJ19" s="1644"/>
      <c r="AK19" s="1644"/>
      <c r="AL19" s="1644"/>
      <c r="AM19" s="1645"/>
    </row>
    <row r="20" spans="1:39" ht="18.75" customHeight="1" x14ac:dyDescent="0.4">
      <c r="A20" s="1646"/>
      <c r="B20" s="1647"/>
      <c r="C20" s="1647"/>
      <c r="D20" s="1647"/>
      <c r="E20" s="1647"/>
      <c r="F20" s="1647"/>
      <c r="G20" s="1647"/>
      <c r="H20" s="1647"/>
      <c r="I20" s="1647"/>
      <c r="J20" s="1647"/>
      <c r="K20" s="1647"/>
      <c r="L20" s="1647"/>
      <c r="M20" s="1647"/>
      <c r="N20" s="1647"/>
      <c r="O20" s="1648"/>
      <c r="Q20" s="1578"/>
      <c r="R20" s="710"/>
      <c r="S20" s="710"/>
      <c r="T20" s="710"/>
      <c r="U20" s="710"/>
      <c r="V20" s="710"/>
      <c r="W20" s="1644"/>
      <c r="X20" s="1644"/>
      <c r="Y20" s="1644"/>
      <c r="Z20" s="1644"/>
      <c r="AA20" s="1644"/>
      <c r="AB20" s="1644"/>
      <c r="AC20" s="1644"/>
      <c r="AD20" s="1644"/>
      <c r="AE20" s="1644"/>
      <c r="AF20" s="1644"/>
      <c r="AG20" s="1644"/>
      <c r="AH20" s="1644"/>
      <c r="AI20" s="1644"/>
      <c r="AJ20" s="1644"/>
      <c r="AK20" s="1644"/>
      <c r="AL20" s="1644"/>
      <c r="AM20" s="1645"/>
    </row>
    <row r="21" spans="1:39" ht="18.75" customHeight="1" x14ac:dyDescent="0.4">
      <c r="A21" s="1646"/>
      <c r="B21" s="1647"/>
      <c r="C21" s="1647"/>
      <c r="D21" s="1647"/>
      <c r="E21" s="1647"/>
      <c r="F21" s="1647"/>
      <c r="G21" s="1647"/>
      <c r="H21" s="1647"/>
      <c r="I21" s="1647"/>
      <c r="J21" s="1647"/>
      <c r="K21" s="1647"/>
      <c r="L21" s="1647"/>
      <c r="M21" s="1647"/>
      <c r="N21" s="1647"/>
      <c r="O21" s="1648"/>
      <c r="Q21" s="1578"/>
      <c r="R21" s="710"/>
      <c r="S21" s="710"/>
      <c r="T21" s="710"/>
      <c r="U21" s="710"/>
      <c r="V21" s="710"/>
      <c r="W21" s="1644"/>
      <c r="X21" s="1644"/>
      <c r="Y21" s="1644"/>
      <c r="Z21" s="1644"/>
      <c r="AA21" s="1644"/>
      <c r="AB21" s="1644"/>
      <c r="AC21" s="1644"/>
      <c r="AD21" s="1644"/>
      <c r="AE21" s="1644"/>
      <c r="AF21" s="1644"/>
      <c r="AG21" s="1644"/>
      <c r="AH21" s="1644"/>
      <c r="AI21" s="1644"/>
      <c r="AJ21" s="1644"/>
      <c r="AK21" s="1644"/>
      <c r="AL21" s="1644"/>
      <c r="AM21" s="1645"/>
    </row>
    <row r="22" spans="1:39" ht="18.75" customHeight="1" thickBot="1" x14ac:dyDescent="0.45">
      <c r="A22" s="315" t="s">
        <v>557</v>
      </c>
      <c r="I22" s="320"/>
      <c r="O22" s="316"/>
      <c r="Q22" s="1588"/>
      <c r="R22" s="745"/>
      <c r="S22" s="745"/>
      <c r="T22" s="745"/>
      <c r="U22" s="745"/>
      <c r="V22" s="745"/>
      <c r="W22" s="1653"/>
      <c r="X22" s="1653"/>
      <c r="Y22" s="1653"/>
      <c r="Z22" s="1653"/>
      <c r="AA22" s="1653"/>
      <c r="AB22" s="1653"/>
      <c r="AC22" s="1653"/>
      <c r="AD22" s="1653"/>
      <c r="AE22" s="1653"/>
      <c r="AF22" s="1653"/>
      <c r="AG22" s="1653"/>
      <c r="AH22" s="1653"/>
      <c r="AI22" s="1653"/>
      <c r="AJ22" s="1653"/>
      <c r="AK22" s="1653"/>
      <c r="AL22" s="1653"/>
      <c r="AM22" s="1654"/>
    </row>
    <row r="23" spans="1:39" ht="18.75" customHeight="1" x14ac:dyDescent="0.4">
      <c r="A23" s="1649"/>
      <c r="B23" s="965"/>
      <c r="C23" s="965"/>
      <c r="D23" s="965"/>
      <c r="E23" s="965"/>
      <c r="F23" s="965"/>
      <c r="G23" s="965"/>
      <c r="H23" s="965"/>
      <c r="I23" s="965"/>
      <c r="J23" s="965"/>
      <c r="K23" s="965"/>
      <c r="L23" s="965"/>
      <c r="M23" s="965"/>
      <c r="N23" s="965"/>
      <c r="O23" s="966"/>
    </row>
    <row r="24" spans="1:39" ht="18.75" customHeight="1" thickBot="1" x14ac:dyDescent="0.45">
      <c r="A24" s="1649"/>
      <c r="B24" s="965"/>
      <c r="C24" s="965"/>
      <c r="D24" s="965"/>
      <c r="E24" s="965"/>
      <c r="F24" s="965"/>
      <c r="G24" s="965"/>
      <c r="H24" s="965"/>
      <c r="I24" s="965"/>
      <c r="J24" s="965"/>
      <c r="K24" s="965"/>
      <c r="L24" s="965"/>
      <c r="M24" s="965"/>
      <c r="N24" s="965"/>
      <c r="O24" s="966"/>
      <c r="Q24" s="22" t="s">
        <v>558</v>
      </c>
    </row>
    <row r="25" spans="1:39" ht="18.75" customHeight="1" x14ac:dyDescent="0.4">
      <c r="A25" s="1649"/>
      <c r="B25" s="965"/>
      <c r="C25" s="965"/>
      <c r="D25" s="965"/>
      <c r="E25" s="965"/>
      <c r="F25" s="965"/>
      <c r="G25" s="965"/>
      <c r="H25" s="965"/>
      <c r="I25" s="965"/>
      <c r="J25" s="965"/>
      <c r="K25" s="965"/>
      <c r="L25" s="965"/>
      <c r="M25" s="965"/>
      <c r="N25" s="965"/>
      <c r="O25" s="966"/>
      <c r="Q25" s="762" t="s">
        <v>559</v>
      </c>
      <c r="R25" s="702"/>
      <c r="S25" s="702"/>
      <c r="T25" s="702"/>
      <c r="U25" s="702"/>
      <c r="V25" s="702"/>
      <c r="W25" s="702"/>
      <c r="X25" s="764"/>
      <c r="Y25" s="330"/>
      <c r="Z25" s="330"/>
      <c r="AA25" s="330"/>
      <c r="AB25" s="77" t="s">
        <v>59</v>
      </c>
      <c r="AC25" s="76" t="s">
        <v>91</v>
      </c>
      <c r="AD25" s="703"/>
      <c r="AE25" s="703"/>
      <c r="AF25" s="76" t="s">
        <v>560</v>
      </c>
      <c r="AG25" s="76" t="s">
        <v>240</v>
      </c>
      <c r="AH25" s="77"/>
      <c r="AI25" s="76"/>
      <c r="AJ25" s="330"/>
      <c r="AK25" s="77" t="s">
        <v>46</v>
      </c>
      <c r="AL25" s="330"/>
      <c r="AM25" s="331"/>
    </row>
    <row r="26" spans="1:39" ht="18.75" customHeight="1" x14ac:dyDescent="0.4">
      <c r="A26" s="1649"/>
      <c r="B26" s="965"/>
      <c r="C26" s="965"/>
      <c r="D26" s="965"/>
      <c r="E26" s="965"/>
      <c r="F26" s="965"/>
      <c r="G26" s="965"/>
      <c r="H26" s="965"/>
      <c r="I26" s="965"/>
      <c r="J26" s="965"/>
      <c r="K26" s="965"/>
      <c r="L26" s="965"/>
      <c r="M26" s="965"/>
      <c r="N26" s="965"/>
      <c r="O26" s="966"/>
      <c r="Q26" s="1658" t="s">
        <v>562</v>
      </c>
      <c r="R26" s="914" t="s">
        <v>563</v>
      </c>
      <c r="S26" s="790"/>
      <c r="T26" s="790"/>
      <c r="U26" s="790"/>
      <c r="V26" s="790"/>
      <c r="W26" s="790"/>
      <c r="X26" s="791"/>
      <c r="Y26" s="332"/>
      <c r="Z26" s="1659" t="s">
        <v>564</v>
      </c>
      <c r="AA26" s="1659"/>
      <c r="AB26" s="1659"/>
      <c r="AC26" s="93" t="s">
        <v>91</v>
      </c>
      <c r="AD26" s="93"/>
      <c r="AE26" s="93" t="s">
        <v>565</v>
      </c>
      <c r="AF26" s="333"/>
      <c r="AG26" s="37"/>
      <c r="AH26" s="1660" t="s">
        <v>566</v>
      </c>
      <c r="AI26" s="1660"/>
      <c r="AJ26" s="1660"/>
      <c r="AK26" s="93" t="s">
        <v>91</v>
      </c>
      <c r="AL26" s="93"/>
      <c r="AM26" s="94" t="s">
        <v>565</v>
      </c>
    </row>
    <row r="27" spans="1:39" ht="18.75" customHeight="1" x14ac:dyDescent="0.4">
      <c r="A27" s="1649"/>
      <c r="B27" s="965"/>
      <c r="C27" s="965"/>
      <c r="D27" s="965"/>
      <c r="E27" s="965"/>
      <c r="F27" s="965"/>
      <c r="G27" s="965"/>
      <c r="H27" s="965"/>
      <c r="I27" s="965"/>
      <c r="J27" s="965"/>
      <c r="K27" s="965"/>
      <c r="L27" s="965"/>
      <c r="M27" s="965"/>
      <c r="N27" s="965"/>
      <c r="O27" s="966"/>
      <c r="Q27" s="1658"/>
      <c r="R27" s="926"/>
      <c r="S27" s="1607"/>
      <c r="T27" s="1607"/>
      <c r="U27" s="1607"/>
      <c r="V27" s="1607"/>
      <c r="W27" s="1607"/>
      <c r="X27" s="900"/>
      <c r="Y27" s="334"/>
      <c r="Z27" s="1661" t="s">
        <v>567</v>
      </c>
      <c r="AA27" s="1661"/>
      <c r="AB27" s="1661"/>
      <c r="AC27" s="79" t="s">
        <v>91</v>
      </c>
      <c r="AD27" s="79"/>
      <c r="AE27" s="79" t="s">
        <v>565</v>
      </c>
      <c r="AF27" s="124"/>
      <c r="AG27" s="43"/>
      <c r="AH27" s="1662" t="s">
        <v>568</v>
      </c>
      <c r="AI27" s="1662"/>
      <c r="AJ27" s="1662"/>
      <c r="AK27" s="79" t="s">
        <v>91</v>
      </c>
      <c r="AL27" s="79"/>
      <c r="AM27" s="96" t="s">
        <v>565</v>
      </c>
    </row>
    <row r="28" spans="1:39" ht="18.75" customHeight="1" x14ac:dyDescent="0.4">
      <c r="A28" s="1655"/>
      <c r="B28" s="1656"/>
      <c r="C28" s="1656"/>
      <c r="D28" s="1656"/>
      <c r="E28" s="1656"/>
      <c r="F28" s="1656"/>
      <c r="G28" s="1656"/>
      <c r="H28" s="1656"/>
      <c r="I28" s="1656"/>
      <c r="J28" s="1656"/>
      <c r="K28" s="1656"/>
      <c r="L28" s="1656"/>
      <c r="M28" s="1656"/>
      <c r="N28" s="1656"/>
      <c r="O28" s="1657"/>
      <c r="Q28" s="1658"/>
      <c r="R28" s="926"/>
      <c r="S28" s="1607"/>
      <c r="T28" s="1607"/>
      <c r="U28" s="1607"/>
      <c r="V28" s="1607"/>
      <c r="W28" s="1607"/>
      <c r="X28" s="900"/>
      <c r="Y28" s="334"/>
      <c r="Z28" s="43" t="s">
        <v>569</v>
      </c>
      <c r="AA28" s="43"/>
      <c r="AB28" s="43"/>
      <c r="AC28" s="79" t="s">
        <v>91</v>
      </c>
      <c r="AD28" s="79"/>
      <c r="AE28" s="79" t="s">
        <v>565</v>
      </c>
      <c r="AF28" s="124"/>
      <c r="AG28" s="43"/>
      <c r="AH28" s="1662" t="s">
        <v>570</v>
      </c>
      <c r="AI28" s="1662"/>
      <c r="AJ28" s="1662"/>
      <c r="AK28" s="79" t="s">
        <v>91</v>
      </c>
      <c r="AL28" s="79"/>
      <c r="AM28" s="96" t="s">
        <v>565</v>
      </c>
    </row>
    <row r="29" spans="1:39" ht="18.75" customHeight="1" x14ac:dyDescent="0.4">
      <c r="A29" s="321" t="s">
        <v>571</v>
      </c>
      <c r="B29" s="322"/>
      <c r="C29" s="322"/>
      <c r="D29" s="322"/>
      <c r="E29" s="322"/>
      <c r="F29" s="322"/>
      <c r="G29" s="322"/>
      <c r="H29" s="323"/>
      <c r="I29" s="324"/>
      <c r="J29" s="322"/>
      <c r="K29" s="322"/>
      <c r="L29" s="322"/>
      <c r="M29" s="322"/>
      <c r="N29" s="322"/>
      <c r="O29" s="325"/>
      <c r="Q29" s="1658"/>
      <c r="R29" s="927"/>
      <c r="S29" s="793"/>
      <c r="T29" s="793"/>
      <c r="U29" s="793"/>
      <c r="V29" s="793"/>
      <c r="W29" s="793"/>
      <c r="X29" s="794"/>
      <c r="Y29" s="335"/>
      <c r="Z29" s="712" t="s">
        <v>572</v>
      </c>
      <c r="AA29" s="712"/>
      <c r="AB29" s="1663"/>
      <c r="AC29" s="1663"/>
      <c r="AD29" s="1663"/>
      <c r="AE29" s="1663"/>
      <c r="AF29" s="59" t="s">
        <v>240</v>
      </c>
      <c r="AG29" s="40"/>
      <c r="AH29" s="40"/>
      <c r="AI29" s="40"/>
      <c r="AJ29" s="40"/>
      <c r="AK29" s="40"/>
      <c r="AL29" s="40"/>
      <c r="AM29" s="41"/>
    </row>
    <row r="30" spans="1:39" ht="18.75" customHeight="1" x14ac:dyDescent="0.4">
      <c r="A30" s="326" t="s">
        <v>573</v>
      </c>
      <c r="B30" s="327"/>
      <c r="C30" s="327"/>
      <c r="D30" s="327"/>
      <c r="E30" s="327"/>
      <c r="F30" s="327"/>
      <c r="G30" s="327"/>
      <c r="H30" s="327"/>
      <c r="I30" s="328"/>
      <c r="J30" s="327"/>
      <c r="K30" s="327"/>
      <c r="L30" s="327"/>
      <c r="M30" s="327"/>
      <c r="N30" s="327"/>
      <c r="O30" s="329"/>
      <c r="Q30" s="1658"/>
      <c r="R30" s="706" t="s">
        <v>574</v>
      </c>
      <c r="S30" s="706"/>
      <c r="T30" s="706"/>
      <c r="U30" s="706"/>
      <c r="V30" s="706"/>
      <c r="W30" s="706"/>
      <c r="X30" s="706"/>
      <c r="Y30" s="26"/>
      <c r="Z30" s="26"/>
      <c r="AA30" s="26"/>
      <c r="AB30" s="74" t="s">
        <v>59</v>
      </c>
      <c r="AC30" s="63" t="s">
        <v>91</v>
      </c>
      <c r="AD30" s="730"/>
      <c r="AE30" s="730"/>
      <c r="AF30" s="63" t="s">
        <v>560</v>
      </c>
      <c r="AG30" s="63" t="s">
        <v>240</v>
      </c>
      <c r="AH30" s="74"/>
      <c r="AI30" s="63"/>
      <c r="AJ30" s="26"/>
      <c r="AK30" s="74" t="s">
        <v>46</v>
      </c>
      <c r="AL30" s="26"/>
      <c r="AM30" s="336"/>
    </row>
    <row r="31" spans="1:39" ht="18.75" customHeight="1" x14ac:dyDescent="0.4">
      <c r="A31" s="337"/>
      <c r="B31" s="799"/>
      <c r="C31" s="799" t="s">
        <v>59</v>
      </c>
      <c r="D31" s="826" t="s">
        <v>91</v>
      </c>
      <c r="E31" s="826"/>
      <c r="F31" s="826"/>
      <c r="G31" s="826" t="s">
        <v>575</v>
      </c>
      <c r="H31" s="826" t="s">
        <v>576</v>
      </c>
      <c r="I31" s="826"/>
      <c r="J31" s="826"/>
      <c r="K31" s="826" t="s">
        <v>240</v>
      </c>
      <c r="L31" s="124"/>
      <c r="M31" s="799"/>
      <c r="N31" s="799" t="s">
        <v>46</v>
      </c>
      <c r="O31" s="338"/>
      <c r="Q31" s="1658"/>
      <c r="R31" s="706" t="s">
        <v>577</v>
      </c>
      <c r="S31" s="706"/>
      <c r="T31" s="706"/>
      <c r="U31" s="706"/>
      <c r="V31" s="706"/>
      <c r="W31" s="706"/>
      <c r="X31" s="706"/>
      <c r="Y31" s="26"/>
      <c r="Z31" s="26"/>
      <c r="AA31" s="26"/>
      <c r="AB31" s="74" t="s">
        <v>59</v>
      </c>
      <c r="AC31" s="63" t="s">
        <v>91</v>
      </c>
      <c r="AD31" s="730"/>
      <c r="AE31" s="730"/>
      <c r="AF31" s="63" t="s">
        <v>560</v>
      </c>
      <c r="AG31" s="63" t="s">
        <v>240</v>
      </c>
      <c r="AH31" s="74"/>
      <c r="AI31" s="63"/>
      <c r="AJ31" s="26"/>
      <c r="AK31" s="74" t="s">
        <v>46</v>
      </c>
      <c r="AL31" s="26"/>
      <c r="AM31" s="336"/>
    </row>
    <row r="32" spans="1:39" ht="18.75" customHeight="1" x14ac:dyDescent="0.4">
      <c r="A32" s="337"/>
      <c r="B32" s="799"/>
      <c r="C32" s="799"/>
      <c r="D32" s="826"/>
      <c r="E32" s="826"/>
      <c r="F32" s="826"/>
      <c r="G32" s="826"/>
      <c r="H32" s="826"/>
      <c r="I32" s="826"/>
      <c r="J32" s="826"/>
      <c r="K32" s="826"/>
      <c r="L32" s="124"/>
      <c r="M32" s="799"/>
      <c r="N32" s="799"/>
      <c r="O32" s="338"/>
      <c r="Q32" s="1670" t="s">
        <v>578</v>
      </c>
      <c r="R32" s="1671"/>
      <c r="S32" s="1671"/>
      <c r="T32" s="1671"/>
      <c r="U32" s="1671"/>
      <c r="V32" s="1671"/>
      <c r="W32" s="1671"/>
      <c r="X32" s="1672"/>
      <c r="Y32" s="332"/>
      <c r="Z32" s="37"/>
      <c r="AA32" s="37"/>
      <c r="AB32" s="795" t="s">
        <v>59</v>
      </c>
      <c r="AC32" s="882" t="s">
        <v>91</v>
      </c>
      <c r="AD32" s="795" t="s">
        <v>15</v>
      </c>
      <c r="AE32" s="882"/>
      <c r="AF32" s="882"/>
      <c r="AG32" s="882" t="s">
        <v>575</v>
      </c>
      <c r="AH32" s="882" t="s">
        <v>240</v>
      </c>
      <c r="AI32" s="93"/>
      <c r="AJ32" s="37"/>
      <c r="AK32" s="795" t="s">
        <v>46</v>
      </c>
      <c r="AL32" s="37"/>
      <c r="AM32" s="38"/>
    </row>
    <row r="33" spans="1:39" ht="18.75" customHeight="1" x14ac:dyDescent="0.4">
      <c r="A33" s="315" t="s">
        <v>579</v>
      </c>
      <c r="B33" s="112"/>
      <c r="C33" s="112"/>
      <c r="D33" s="112"/>
      <c r="E33" s="112"/>
      <c r="F33" s="112"/>
      <c r="G33" s="112"/>
      <c r="H33" s="112"/>
      <c r="I33" s="320"/>
      <c r="O33" s="316"/>
      <c r="Q33" s="1673"/>
      <c r="R33" s="1674"/>
      <c r="S33" s="1674"/>
      <c r="T33" s="1674"/>
      <c r="U33" s="1674"/>
      <c r="V33" s="1674"/>
      <c r="W33" s="1674"/>
      <c r="X33" s="1675"/>
      <c r="Y33" s="335"/>
      <c r="Z33" s="40"/>
      <c r="AA33" s="115"/>
      <c r="AB33" s="712"/>
      <c r="AC33" s="714"/>
      <c r="AD33" s="712"/>
      <c r="AE33" s="714"/>
      <c r="AF33" s="714"/>
      <c r="AG33" s="714"/>
      <c r="AH33" s="714"/>
      <c r="AI33" s="40"/>
      <c r="AJ33" s="115"/>
      <c r="AK33" s="712"/>
      <c r="AL33" s="40"/>
      <c r="AM33" s="41"/>
    </row>
    <row r="34" spans="1:39" ht="18.75" customHeight="1" x14ac:dyDescent="0.4">
      <c r="A34" s="1646"/>
      <c r="B34" s="1647"/>
      <c r="C34" s="1647"/>
      <c r="D34" s="1647"/>
      <c r="E34" s="1647"/>
      <c r="F34" s="1647"/>
      <c r="G34" s="1647"/>
      <c r="H34" s="1647"/>
      <c r="I34" s="1647"/>
      <c r="J34" s="1647"/>
      <c r="K34" s="1647"/>
      <c r="L34" s="1647"/>
      <c r="M34" s="1647"/>
      <c r="N34" s="1647"/>
      <c r="O34" s="1648"/>
      <c r="Q34" s="1667" t="s">
        <v>580</v>
      </c>
      <c r="R34" s="1668"/>
      <c r="S34" s="1668"/>
      <c r="T34" s="1668"/>
      <c r="U34" s="1668"/>
      <c r="V34" s="1668"/>
      <c r="W34" s="1668"/>
      <c r="X34" s="1669"/>
      <c r="Y34" s="339"/>
      <c r="Z34" s="26"/>
      <c r="AA34" s="74" t="s">
        <v>582</v>
      </c>
      <c r="AB34" s="74"/>
      <c r="AC34" s="74" t="s">
        <v>15</v>
      </c>
      <c r="AD34" s="74"/>
      <c r="AE34" s="74" t="s">
        <v>16</v>
      </c>
      <c r="AF34" s="74"/>
      <c r="AG34" s="26" t="s">
        <v>583</v>
      </c>
      <c r="AH34" s="26"/>
      <c r="AI34" s="74"/>
      <c r="AJ34" s="26"/>
      <c r="AK34" s="26"/>
      <c r="AL34" s="74" t="s">
        <v>46</v>
      </c>
      <c r="AM34" s="336"/>
    </row>
    <row r="35" spans="1:39" ht="18.75" customHeight="1" x14ac:dyDescent="0.4">
      <c r="A35" s="1646"/>
      <c r="B35" s="1647"/>
      <c r="C35" s="1647"/>
      <c r="D35" s="1647"/>
      <c r="E35" s="1647"/>
      <c r="F35" s="1647"/>
      <c r="G35" s="1647"/>
      <c r="H35" s="1647"/>
      <c r="I35" s="1647"/>
      <c r="J35" s="1647"/>
      <c r="K35" s="1647"/>
      <c r="L35" s="1647"/>
      <c r="M35" s="1647"/>
      <c r="N35" s="1647"/>
      <c r="O35" s="1648"/>
      <c r="Q35" s="705" t="s">
        <v>584</v>
      </c>
      <c r="R35" s="706"/>
      <c r="S35" s="706"/>
      <c r="T35" s="706"/>
      <c r="U35" s="706"/>
      <c r="V35" s="706"/>
      <c r="W35" s="706"/>
      <c r="X35" s="706"/>
      <c r="Y35" s="910"/>
      <c r="Z35" s="910"/>
      <c r="AA35" s="910"/>
      <c r="AB35" s="910"/>
      <c r="AC35" s="910"/>
      <c r="AD35" s="910"/>
      <c r="AE35" s="910"/>
      <c r="AF35" s="910"/>
      <c r="AG35" s="910"/>
      <c r="AH35" s="910"/>
      <c r="AI35" s="910"/>
      <c r="AJ35" s="910"/>
      <c r="AK35" s="910"/>
      <c r="AL35" s="910"/>
      <c r="AM35" s="912"/>
    </row>
    <row r="36" spans="1:39" ht="18.75" customHeight="1" x14ac:dyDescent="0.4">
      <c r="A36" s="1646"/>
      <c r="B36" s="1647"/>
      <c r="C36" s="1647"/>
      <c r="D36" s="1647"/>
      <c r="E36" s="1647"/>
      <c r="F36" s="1647"/>
      <c r="G36" s="1647"/>
      <c r="H36" s="1647"/>
      <c r="I36" s="1647"/>
      <c r="J36" s="1647"/>
      <c r="K36" s="1647"/>
      <c r="L36" s="1647"/>
      <c r="M36" s="1647"/>
      <c r="N36" s="1647"/>
      <c r="O36" s="1648"/>
      <c r="Q36" s="705"/>
      <c r="R36" s="706"/>
      <c r="S36" s="706"/>
      <c r="T36" s="706"/>
      <c r="U36" s="706"/>
      <c r="V36" s="706"/>
      <c r="W36" s="706"/>
      <c r="X36" s="706"/>
      <c r="Y36" s="910"/>
      <c r="Z36" s="910"/>
      <c r="AA36" s="910"/>
      <c r="AB36" s="910"/>
      <c r="AC36" s="910"/>
      <c r="AD36" s="910"/>
      <c r="AE36" s="910"/>
      <c r="AF36" s="910"/>
      <c r="AG36" s="910"/>
      <c r="AH36" s="910"/>
      <c r="AI36" s="910"/>
      <c r="AJ36" s="910"/>
      <c r="AK36" s="910"/>
      <c r="AL36" s="910"/>
      <c r="AM36" s="912"/>
    </row>
    <row r="37" spans="1:39" ht="18.75" customHeight="1" thickBot="1" x14ac:dyDescent="0.45">
      <c r="A37" s="1664"/>
      <c r="B37" s="1665"/>
      <c r="C37" s="1665"/>
      <c r="D37" s="1665"/>
      <c r="E37" s="1665"/>
      <c r="F37" s="1665"/>
      <c r="G37" s="1665"/>
      <c r="H37" s="1665"/>
      <c r="I37" s="1665"/>
      <c r="J37" s="1665"/>
      <c r="K37" s="1665"/>
      <c r="L37" s="1665"/>
      <c r="M37" s="1665"/>
      <c r="N37" s="1665"/>
      <c r="O37" s="1666"/>
      <c r="Q37" s="740"/>
      <c r="R37" s="741"/>
      <c r="S37" s="741"/>
      <c r="T37" s="741"/>
      <c r="U37" s="741"/>
      <c r="V37" s="741"/>
      <c r="W37" s="741"/>
      <c r="X37" s="741"/>
      <c r="Y37" s="911"/>
      <c r="Z37" s="911"/>
      <c r="AA37" s="911"/>
      <c r="AB37" s="911"/>
      <c r="AC37" s="911"/>
      <c r="AD37" s="911"/>
      <c r="AE37" s="911"/>
      <c r="AF37" s="911"/>
      <c r="AG37" s="911"/>
      <c r="AH37" s="911"/>
      <c r="AI37" s="911"/>
      <c r="AJ37" s="911"/>
      <c r="AK37" s="911"/>
      <c r="AL37" s="911"/>
      <c r="AM37" s="913"/>
    </row>
    <row r="38" spans="1:39" ht="18.75" customHeight="1" x14ac:dyDescent="0.4"/>
    <row r="39" spans="1:39" ht="18.75" customHeight="1" x14ac:dyDescent="0.4"/>
    <row r="40" spans="1:39" ht="18.75" customHeight="1" x14ac:dyDescent="0.4"/>
    <row r="41" spans="1:39" ht="18.75" customHeight="1" x14ac:dyDescent="0.4"/>
    <row r="42" spans="1:39" ht="18.75" customHeight="1" x14ac:dyDescent="0.4"/>
    <row r="43" spans="1:39" ht="18.75" customHeight="1" x14ac:dyDescent="0.4"/>
    <row r="44" spans="1:39" ht="18.75" customHeight="1" x14ac:dyDescent="0.4"/>
    <row r="45" spans="1:39" ht="18.75" customHeight="1" x14ac:dyDescent="0.4"/>
    <row r="46" spans="1:39" ht="18.75" customHeight="1" x14ac:dyDescent="0.4"/>
    <row r="47" spans="1:39" ht="18.75" customHeight="1" x14ac:dyDescent="0.4"/>
    <row r="48" spans="1:3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sheetProtection selectLockedCells="1"/>
  <mergeCells count="49">
    <mergeCell ref="AG32:AG33"/>
    <mergeCell ref="AH32:AH33"/>
    <mergeCell ref="AK32:AK33"/>
    <mergeCell ref="A34:O37"/>
    <mergeCell ref="Q34:X34"/>
    <mergeCell ref="Q35:X37"/>
    <mergeCell ref="Y35:AM37"/>
    <mergeCell ref="M31:M32"/>
    <mergeCell ref="N31:N32"/>
    <mergeCell ref="R31:X31"/>
    <mergeCell ref="AD31:AE31"/>
    <mergeCell ref="Q32:X33"/>
    <mergeCell ref="AB32:AB33"/>
    <mergeCell ref="AC32:AC33"/>
    <mergeCell ref="AD32:AD33"/>
    <mergeCell ref="AE32:AF33"/>
    <mergeCell ref="R30:X30"/>
    <mergeCell ref="AD30:AE30"/>
    <mergeCell ref="B31:B32"/>
    <mergeCell ref="C31:C32"/>
    <mergeCell ref="D31:D32"/>
    <mergeCell ref="E31:F32"/>
    <mergeCell ref="G31:G32"/>
    <mergeCell ref="H31:H32"/>
    <mergeCell ref="I31:J32"/>
    <mergeCell ref="K31:K32"/>
    <mergeCell ref="A17:O18"/>
    <mergeCell ref="Q17:V22"/>
    <mergeCell ref="W17:AM22"/>
    <mergeCell ref="A20:O21"/>
    <mergeCell ref="A23:O28"/>
    <mergeCell ref="Q25:X25"/>
    <mergeCell ref="AD25:AE25"/>
    <mergeCell ref="Q26:Q31"/>
    <mergeCell ref="R26:X29"/>
    <mergeCell ref="Z26:AB26"/>
    <mergeCell ref="AH26:AJ26"/>
    <mergeCell ref="Z27:AB27"/>
    <mergeCell ref="AH27:AJ27"/>
    <mergeCell ref="AH28:AJ28"/>
    <mergeCell ref="Z29:AA29"/>
    <mergeCell ref="AB29:AE29"/>
    <mergeCell ref="Q3:V9"/>
    <mergeCell ref="W3:AM9"/>
    <mergeCell ref="A5:O6"/>
    <mergeCell ref="A8:O9"/>
    <mergeCell ref="Q10:V16"/>
    <mergeCell ref="W10:AM16"/>
    <mergeCell ref="A11:O14"/>
  </mergeCells>
  <phoneticPr fontId="4"/>
  <conditionalFormatting sqref="B31:B32">
    <cfRule type="expression" dxfId="19" priority="14" stopIfTrue="1">
      <formula>$H$28=TRUE</formula>
    </cfRule>
  </conditionalFormatting>
  <conditionalFormatting sqref="M31:M32">
    <cfRule type="expression" dxfId="18" priority="13" stopIfTrue="1">
      <formula>$H$28=TRUE</formula>
    </cfRule>
  </conditionalFormatting>
  <conditionalFormatting sqref="AA25">
    <cfRule type="expression" dxfId="17" priority="12" stopIfTrue="1">
      <formula>$H$28=TRUE</formula>
    </cfRule>
  </conditionalFormatting>
  <conditionalFormatting sqref="Y27">
    <cfRule type="expression" dxfId="16" priority="10" stopIfTrue="1">
      <formula>$H$28=TRUE</formula>
    </cfRule>
  </conditionalFormatting>
  <conditionalFormatting sqref="Y26">
    <cfRule type="expression" dxfId="15" priority="11" stopIfTrue="1">
      <formula>$H$28=TRUE</formula>
    </cfRule>
  </conditionalFormatting>
  <conditionalFormatting sqref="Y28">
    <cfRule type="expression" dxfId="14" priority="7" stopIfTrue="1">
      <formula>$H$28=TRUE</formula>
    </cfRule>
  </conditionalFormatting>
  <conditionalFormatting sqref="AJ25">
    <cfRule type="expression" dxfId="13" priority="6" stopIfTrue="1">
      <formula>$H$28=TRUE</formula>
    </cfRule>
  </conditionalFormatting>
  <conditionalFormatting sqref="AG26">
    <cfRule type="expression" dxfId="12" priority="5" stopIfTrue="1">
      <formula>$H$28=TRUE</formula>
    </cfRule>
  </conditionalFormatting>
  <conditionalFormatting sqref="AG27">
    <cfRule type="expression" dxfId="11" priority="9" stopIfTrue="1">
      <formula>$H$28=TRUE</formula>
    </cfRule>
  </conditionalFormatting>
  <conditionalFormatting sqref="AG28">
    <cfRule type="expression" dxfId="10" priority="8" stopIfTrue="1">
      <formula>$H$28=TRUE</formula>
    </cfRule>
  </conditionalFormatting>
  <conditionalFormatting sqref="AA30:AA31">
    <cfRule type="expression" dxfId="9" priority="4" stopIfTrue="1">
      <formula>$H$28=TRUE</formula>
    </cfRule>
  </conditionalFormatting>
  <conditionalFormatting sqref="AJ30:AJ31">
    <cfRule type="expression" dxfId="8" priority="3" stopIfTrue="1">
      <formula>$H$28=TRUE</formula>
    </cfRule>
  </conditionalFormatting>
  <conditionalFormatting sqref="AH34">
    <cfRule type="expression" dxfId="7" priority="1" stopIfTrue="1">
      <formula>$H$28=TRUE</formula>
    </cfRule>
  </conditionalFormatting>
  <conditionalFormatting sqref="AC34">
    <cfRule type="expression" dxfId="6"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26</xdr:col>
                    <xdr:colOff>66675</xdr:colOff>
                    <xdr:row>23</xdr:row>
                    <xdr:rowOff>238125</xdr:rowOff>
                  </from>
                  <to>
                    <xdr:col>26</xdr:col>
                    <xdr:colOff>304800</xdr:colOff>
                    <xdr:row>25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24</xdr:col>
                    <xdr:colOff>66675</xdr:colOff>
                    <xdr:row>24</xdr:row>
                    <xdr:rowOff>238125</xdr:rowOff>
                  </from>
                  <to>
                    <xdr:col>24</xdr:col>
                    <xdr:colOff>304800</xdr:colOff>
                    <xdr:row>26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32</xdr:col>
                    <xdr:colOff>66675</xdr:colOff>
                    <xdr:row>25</xdr:row>
                    <xdr:rowOff>238125</xdr:rowOff>
                  </from>
                  <to>
                    <xdr:col>32</xdr:col>
                    <xdr:colOff>304800</xdr:colOff>
                    <xdr:row>27</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24</xdr:col>
                    <xdr:colOff>66675</xdr:colOff>
                    <xdr:row>27</xdr:row>
                    <xdr:rowOff>104775</xdr:rowOff>
                  </from>
                  <to>
                    <xdr:col>24</xdr:col>
                    <xdr:colOff>304800</xdr:colOff>
                    <xdr:row>28</xdr:row>
                    <xdr:rowOff>104775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35</xdr:col>
                    <xdr:colOff>66675</xdr:colOff>
                    <xdr:row>23</xdr:row>
                    <xdr:rowOff>238125</xdr:rowOff>
                  </from>
                  <to>
                    <xdr:col>35</xdr:col>
                    <xdr:colOff>304800</xdr:colOff>
                    <xdr:row>25</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32</xdr:col>
                    <xdr:colOff>66675</xdr:colOff>
                    <xdr:row>24</xdr:row>
                    <xdr:rowOff>238125</xdr:rowOff>
                  </from>
                  <to>
                    <xdr:col>32</xdr:col>
                    <xdr:colOff>304800</xdr:colOff>
                    <xdr:row>26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32</xdr:col>
                    <xdr:colOff>66675</xdr:colOff>
                    <xdr:row>27</xdr:row>
                    <xdr:rowOff>0</xdr:rowOff>
                  </from>
                  <to>
                    <xdr:col>32</xdr:col>
                    <xdr:colOff>304800</xdr:colOff>
                    <xdr:row>28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26</xdr:col>
                    <xdr:colOff>66675</xdr:colOff>
                    <xdr:row>28</xdr:row>
                    <xdr:rowOff>238125</xdr:rowOff>
                  </from>
                  <to>
                    <xdr:col>26</xdr:col>
                    <xdr:colOff>304800</xdr:colOff>
                    <xdr:row>30</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35</xdr:col>
                    <xdr:colOff>66675</xdr:colOff>
                    <xdr:row>28</xdr:row>
                    <xdr:rowOff>238125</xdr:rowOff>
                  </from>
                  <to>
                    <xdr:col>35</xdr:col>
                    <xdr:colOff>304800</xdr:colOff>
                    <xdr:row>30</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26</xdr:col>
                    <xdr:colOff>76200</xdr:colOff>
                    <xdr:row>31</xdr:row>
                    <xdr:rowOff>133350</xdr:rowOff>
                  </from>
                  <to>
                    <xdr:col>26</xdr:col>
                    <xdr:colOff>314325</xdr:colOff>
                    <xdr:row>32</xdr:row>
                    <xdr:rowOff>123825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35</xdr:col>
                    <xdr:colOff>66675</xdr:colOff>
                    <xdr:row>31</xdr:row>
                    <xdr:rowOff>133350</xdr:rowOff>
                  </from>
                  <to>
                    <xdr:col>35</xdr:col>
                    <xdr:colOff>304800</xdr:colOff>
                    <xdr:row>32</xdr:row>
                    <xdr:rowOff>123825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26</xdr:col>
                    <xdr:colOff>66675</xdr:colOff>
                    <xdr:row>29</xdr:row>
                    <xdr:rowOff>238125</xdr:rowOff>
                  </from>
                  <to>
                    <xdr:col>26</xdr:col>
                    <xdr:colOff>304800</xdr:colOff>
                    <xdr:row>31</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35</xdr:col>
                    <xdr:colOff>66675</xdr:colOff>
                    <xdr:row>29</xdr:row>
                    <xdr:rowOff>238125</xdr:rowOff>
                  </from>
                  <to>
                    <xdr:col>35</xdr:col>
                    <xdr:colOff>304800</xdr:colOff>
                    <xdr:row>31</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25</xdr:col>
                    <xdr:colOff>28575</xdr:colOff>
                    <xdr:row>32</xdr:row>
                    <xdr:rowOff>228600</xdr:rowOff>
                  </from>
                  <to>
                    <xdr:col>25</xdr:col>
                    <xdr:colOff>266700</xdr:colOff>
                    <xdr:row>33</xdr:row>
                    <xdr:rowOff>228600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36</xdr:col>
                    <xdr:colOff>66675</xdr:colOff>
                    <xdr:row>33</xdr:row>
                    <xdr:rowOff>9525</xdr:rowOff>
                  </from>
                  <to>
                    <xdr:col>36</xdr:col>
                    <xdr:colOff>304800</xdr:colOff>
                    <xdr:row>34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147E-B12C-4D8C-BD7D-B188CAE5416F}">
  <sheetPr>
    <tabColor theme="7" tint="0.79998168889431442"/>
    <pageSetUpPr fitToPage="1"/>
  </sheetPr>
  <dimension ref="A1:BR265"/>
  <sheetViews>
    <sheetView view="pageBreakPreview" zoomScaleNormal="100" zoomScaleSheetLayoutView="100" workbookViewId="0"/>
  </sheetViews>
  <sheetFormatPr defaultRowHeight="16.5" x14ac:dyDescent="0.3"/>
  <cols>
    <col min="1" max="62" width="4.375" style="343" customWidth="1"/>
    <col min="63" max="70" width="4.375" style="305" customWidth="1"/>
    <col min="71" max="72" width="4.375" style="304" customWidth="1"/>
    <col min="73" max="251" width="9" style="304"/>
    <col min="252" max="328" width="4.375" style="304" customWidth="1"/>
    <col min="329" max="507" width="9" style="304"/>
    <col min="508" max="584" width="4.375" style="304" customWidth="1"/>
    <col min="585" max="763" width="9" style="304"/>
    <col min="764" max="840" width="4.375" style="304" customWidth="1"/>
    <col min="841" max="1019" width="9" style="304"/>
    <col min="1020" max="1096" width="4.375" style="304" customWidth="1"/>
    <col min="1097" max="1275" width="9" style="304"/>
    <col min="1276" max="1352" width="4.375" style="304" customWidth="1"/>
    <col min="1353" max="1531" width="9" style="304"/>
    <col min="1532" max="1608" width="4.375" style="304" customWidth="1"/>
    <col min="1609" max="1787" width="9" style="304"/>
    <col min="1788" max="1864" width="4.375" style="304" customWidth="1"/>
    <col min="1865" max="2043" width="9" style="304"/>
    <col min="2044" max="2120" width="4.375" style="304" customWidth="1"/>
    <col min="2121" max="2299" width="9" style="304"/>
    <col min="2300" max="2376" width="4.375" style="304" customWidth="1"/>
    <col min="2377" max="2555" width="9" style="304"/>
    <col min="2556" max="2632" width="4.375" style="304" customWidth="1"/>
    <col min="2633" max="2811" width="9" style="304"/>
    <col min="2812" max="2888" width="4.375" style="304" customWidth="1"/>
    <col min="2889" max="3067" width="9" style="304"/>
    <col min="3068" max="3144" width="4.375" style="304" customWidth="1"/>
    <col min="3145" max="3323" width="9" style="304"/>
    <col min="3324" max="3400" width="4.375" style="304" customWidth="1"/>
    <col min="3401" max="3579" width="9" style="304"/>
    <col min="3580" max="3656" width="4.375" style="304" customWidth="1"/>
    <col min="3657" max="3835" width="9" style="304"/>
    <col min="3836" max="3912" width="4.375" style="304" customWidth="1"/>
    <col min="3913" max="4091" width="9" style="304"/>
    <col min="4092" max="4168" width="4.375" style="304" customWidth="1"/>
    <col min="4169" max="4347" width="9" style="304"/>
    <col min="4348" max="4424" width="4.375" style="304" customWidth="1"/>
    <col min="4425" max="4603" width="9" style="304"/>
    <col min="4604" max="4680" width="4.375" style="304" customWidth="1"/>
    <col min="4681" max="4859" width="9" style="304"/>
    <col min="4860" max="4936" width="4.375" style="304" customWidth="1"/>
    <col min="4937" max="5115" width="9" style="304"/>
    <col min="5116" max="5192" width="4.375" style="304" customWidth="1"/>
    <col min="5193" max="5371" width="9" style="304"/>
    <col min="5372" max="5448" width="4.375" style="304" customWidth="1"/>
    <col min="5449" max="5627" width="9" style="304"/>
    <col min="5628" max="5704" width="4.375" style="304" customWidth="1"/>
    <col min="5705" max="5883" width="9" style="304"/>
    <col min="5884" max="5960" width="4.375" style="304" customWidth="1"/>
    <col min="5961" max="6139" width="9" style="304"/>
    <col min="6140" max="6216" width="4.375" style="304" customWidth="1"/>
    <col min="6217" max="6395" width="9" style="304"/>
    <col min="6396" max="6472" width="4.375" style="304" customWidth="1"/>
    <col min="6473" max="6651" width="9" style="304"/>
    <col min="6652" max="6728" width="4.375" style="304" customWidth="1"/>
    <col min="6729" max="6907" width="9" style="304"/>
    <col min="6908" max="6984" width="4.375" style="304" customWidth="1"/>
    <col min="6985" max="7163" width="9" style="304"/>
    <col min="7164" max="7240" width="4.375" style="304" customWidth="1"/>
    <col min="7241" max="7419" width="9" style="304"/>
    <col min="7420" max="7496" width="4.375" style="304" customWidth="1"/>
    <col min="7497" max="7675" width="9" style="304"/>
    <col min="7676" max="7752" width="4.375" style="304" customWidth="1"/>
    <col min="7753" max="7931" width="9" style="304"/>
    <col min="7932" max="8008" width="4.375" style="304" customWidth="1"/>
    <col min="8009" max="8187" width="9" style="304"/>
    <col min="8188" max="8264" width="4.375" style="304" customWidth="1"/>
    <col min="8265" max="8443" width="9" style="304"/>
    <col min="8444" max="8520" width="4.375" style="304" customWidth="1"/>
    <col min="8521" max="8699" width="9" style="304"/>
    <col min="8700" max="8776" width="4.375" style="304" customWidth="1"/>
    <col min="8777" max="8955" width="9" style="304"/>
    <col min="8956" max="9032" width="4.375" style="304" customWidth="1"/>
    <col min="9033" max="9211" width="9" style="304"/>
    <col min="9212" max="9288" width="4.375" style="304" customWidth="1"/>
    <col min="9289" max="9467" width="9" style="304"/>
    <col min="9468" max="9544" width="4.375" style="304" customWidth="1"/>
    <col min="9545" max="9723" width="9" style="304"/>
    <col min="9724" max="9800" width="4.375" style="304" customWidth="1"/>
    <col min="9801" max="9979" width="9" style="304"/>
    <col min="9980" max="10056" width="4.375" style="304" customWidth="1"/>
    <col min="10057" max="10235" width="9" style="304"/>
    <col min="10236" max="10312" width="4.375" style="304" customWidth="1"/>
    <col min="10313" max="10491" width="9" style="304"/>
    <col min="10492" max="10568" width="4.375" style="304" customWidth="1"/>
    <col min="10569" max="10747" width="9" style="304"/>
    <col min="10748" max="10824" width="4.375" style="304" customWidth="1"/>
    <col min="10825" max="11003" width="9" style="304"/>
    <col min="11004" max="11080" width="4.375" style="304" customWidth="1"/>
    <col min="11081" max="11259" width="9" style="304"/>
    <col min="11260" max="11336" width="4.375" style="304" customWidth="1"/>
    <col min="11337" max="11515" width="9" style="304"/>
    <col min="11516" max="11592" width="4.375" style="304" customWidth="1"/>
    <col min="11593" max="11771" width="9" style="304"/>
    <col min="11772" max="11848" width="4.375" style="304" customWidth="1"/>
    <col min="11849" max="12027" width="9" style="304"/>
    <col min="12028" max="12104" width="4.375" style="304" customWidth="1"/>
    <col min="12105" max="12283" width="9" style="304"/>
    <col min="12284" max="12360" width="4.375" style="304" customWidth="1"/>
    <col min="12361" max="12539" width="9" style="304"/>
    <col min="12540" max="12616" width="4.375" style="304" customWidth="1"/>
    <col min="12617" max="12795" width="9" style="304"/>
    <col min="12796" max="12872" width="4.375" style="304" customWidth="1"/>
    <col min="12873" max="13051" width="9" style="304"/>
    <col min="13052" max="13128" width="4.375" style="304" customWidth="1"/>
    <col min="13129" max="13307" width="9" style="304"/>
    <col min="13308" max="13384" width="4.375" style="304" customWidth="1"/>
    <col min="13385" max="13563" width="9" style="304"/>
    <col min="13564" max="13640" width="4.375" style="304" customWidth="1"/>
    <col min="13641" max="13819" width="9" style="304"/>
    <col min="13820" max="13896" width="4.375" style="304" customWidth="1"/>
    <col min="13897" max="14075" width="9" style="304"/>
    <col min="14076" max="14152" width="4.375" style="304" customWidth="1"/>
    <col min="14153" max="14331" width="9" style="304"/>
    <col min="14332" max="14408" width="4.375" style="304" customWidth="1"/>
    <col min="14409" max="14587" width="9" style="304"/>
    <col min="14588" max="14664" width="4.375" style="304" customWidth="1"/>
    <col min="14665" max="14843" width="9" style="304"/>
    <col min="14844" max="14920" width="4.375" style="304" customWidth="1"/>
    <col min="14921" max="15099" width="9" style="304"/>
    <col min="15100" max="15176" width="4.375" style="304" customWidth="1"/>
    <col min="15177" max="15355" width="9" style="304"/>
    <col min="15356" max="15432" width="4.375" style="304" customWidth="1"/>
    <col min="15433" max="15611" width="9" style="304"/>
    <col min="15612" max="15688" width="4.375" style="304" customWidth="1"/>
    <col min="15689" max="15867" width="9" style="304"/>
    <col min="15868" max="15944" width="4.375" style="304" customWidth="1"/>
    <col min="15945" max="16123" width="9" style="304"/>
    <col min="16124" max="16200" width="4.375" style="304" customWidth="1"/>
    <col min="16201" max="16384" width="9" style="304"/>
  </cols>
  <sheetData>
    <row r="1" spans="1:70" ht="18.75" customHeight="1" x14ac:dyDescent="0.3">
      <c r="A1" s="383" t="s">
        <v>626</v>
      </c>
      <c r="B1" s="613"/>
      <c r="C1" s="613"/>
      <c r="D1" s="613"/>
      <c r="E1" s="613"/>
      <c r="F1" s="613"/>
      <c r="G1" s="613"/>
      <c r="H1" s="613"/>
      <c r="I1" s="613"/>
      <c r="J1" s="613"/>
      <c r="K1" s="613"/>
      <c r="L1" s="613"/>
      <c r="M1" s="613"/>
      <c r="N1" s="613"/>
      <c r="O1" s="613"/>
      <c r="P1" s="613"/>
      <c r="Q1" s="613"/>
      <c r="R1" s="613"/>
    </row>
    <row r="2" spans="1:70" ht="18.75" customHeight="1" thickBot="1" x14ac:dyDescent="0.35">
      <c r="A2" s="133" t="s">
        <v>1180</v>
      </c>
      <c r="B2" s="136"/>
      <c r="C2" s="136"/>
      <c r="D2" s="136"/>
      <c r="E2" s="136"/>
      <c r="F2" s="136"/>
      <c r="G2" s="136"/>
      <c r="H2" s="136"/>
      <c r="I2" s="136"/>
      <c r="J2" s="136"/>
      <c r="K2" s="136"/>
      <c r="L2" s="136"/>
      <c r="M2" s="136"/>
      <c r="N2" s="136"/>
      <c r="O2" s="136"/>
      <c r="P2" s="136"/>
      <c r="Q2" s="136"/>
      <c r="R2" s="136"/>
      <c r="S2" s="631"/>
      <c r="T2" s="136"/>
      <c r="U2" s="136"/>
      <c r="V2" s="136"/>
      <c r="W2" s="136"/>
      <c r="X2" s="136"/>
      <c r="Y2" s="136"/>
      <c r="Z2" s="136"/>
      <c r="AA2" s="136"/>
      <c r="AB2" s="136"/>
      <c r="AC2" s="136"/>
      <c r="AD2" s="136"/>
      <c r="AE2" s="136"/>
      <c r="AF2" s="136"/>
      <c r="AG2" s="136"/>
      <c r="AH2" s="136"/>
    </row>
    <row r="3" spans="1:70" ht="18.75" customHeight="1" x14ac:dyDescent="0.3">
      <c r="A3" s="1715" t="s">
        <v>1166</v>
      </c>
      <c r="B3" s="1716"/>
      <c r="C3" s="1716"/>
      <c r="D3" s="1716"/>
      <c r="E3" s="1716"/>
      <c r="F3" s="1717"/>
      <c r="G3" s="632"/>
      <c r="H3" s="286"/>
      <c r="I3" s="287"/>
      <c r="J3" s="1723" t="s">
        <v>587</v>
      </c>
      <c r="K3" s="286"/>
      <c r="L3" s="287"/>
      <c r="M3" s="1723" t="s">
        <v>561</v>
      </c>
      <c r="N3" s="633"/>
      <c r="O3" s="662"/>
      <c r="P3" s="634"/>
      <c r="Q3" s="1732" t="s">
        <v>1179</v>
      </c>
      <c r="R3" s="1716"/>
      <c r="S3" s="1716"/>
      <c r="T3" s="1717"/>
      <c r="U3" s="635"/>
      <c r="V3" s="287"/>
      <c r="W3" s="1723" t="s">
        <v>587</v>
      </c>
      <c r="X3" s="1723" t="s">
        <v>588</v>
      </c>
      <c r="Y3" s="1723"/>
      <c r="Z3" s="1723"/>
      <c r="AA3" s="1723" t="s">
        <v>589</v>
      </c>
      <c r="AB3" s="633"/>
      <c r="AC3" s="287"/>
      <c r="AD3" s="1723" t="s">
        <v>561</v>
      </c>
      <c r="AE3" s="633"/>
      <c r="AF3" s="1732" t="s">
        <v>1178</v>
      </c>
      <c r="AG3" s="1716"/>
      <c r="AH3" s="1717"/>
      <c r="AI3" s="1711" t="s">
        <v>588</v>
      </c>
      <c r="AJ3" s="1711"/>
      <c r="AK3" s="1711"/>
      <c r="AL3" s="1711" t="s">
        <v>589</v>
      </c>
      <c r="AM3" s="1712"/>
      <c r="AN3" s="1712"/>
      <c r="AO3" s="1711" t="s">
        <v>1162</v>
      </c>
      <c r="AP3" s="1714"/>
      <c r="BC3" s="305"/>
      <c r="BD3" s="305"/>
      <c r="BE3" s="305"/>
      <c r="BF3" s="305"/>
      <c r="BG3" s="305"/>
      <c r="BH3" s="305"/>
      <c r="BI3" s="305"/>
      <c r="BJ3" s="305"/>
      <c r="BK3" s="304"/>
      <c r="BL3" s="304"/>
      <c r="BM3" s="304"/>
      <c r="BN3" s="304"/>
      <c r="BO3" s="304"/>
      <c r="BP3" s="304"/>
      <c r="BQ3" s="304"/>
      <c r="BR3" s="304"/>
    </row>
    <row r="4" spans="1:70" ht="18.75" customHeight="1" x14ac:dyDescent="0.3">
      <c r="A4" s="1718"/>
      <c r="B4" s="1719"/>
      <c r="C4" s="1719"/>
      <c r="D4" s="1719"/>
      <c r="E4" s="1719"/>
      <c r="F4" s="851"/>
      <c r="G4" s="636"/>
      <c r="H4" s="299"/>
      <c r="I4" s="637"/>
      <c r="J4" s="1707"/>
      <c r="K4" s="299"/>
      <c r="L4" s="637"/>
      <c r="M4" s="1707"/>
      <c r="N4" s="638"/>
      <c r="O4" s="663"/>
      <c r="P4" s="639"/>
      <c r="Q4" s="852"/>
      <c r="R4" s="1033"/>
      <c r="S4" s="1033"/>
      <c r="T4" s="853"/>
      <c r="U4" s="640"/>
      <c r="V4" s="650"/>
      <c r="W4" s="1724"/>
      <c r="X4" s="1724"/>
      <c r="Y4" s="1724"/>
      <c r="Z4" s="1724"/>
      <c r="AA4" s="1724"/>
      <c r="AB4" s="649"/>
      <c r="AC4" s="650"/>
      <c r="AD4" s="1724"/>
      <c r="AE4" s="649"/>
      <c r="AF4" s="852"/>
      <c r="AG4" s="1033"/>
      <c r="AH4" s="853"/>
      <c r="AI4" s="1707"/>
      <c r="AJ4" s="1707"/>
      <c r="AK4" s="1707"/>
      <c r="AL4" s="1707"/>
      <c r="AM4" s="1713"/>
      <c r="AN4" s="1713"/>
      <c r="AO4" s="1707"/>
      <c r="AP4" s="1573"/>
      <c r="BC4" s="305"/>
      <c r="BD4" s="305"/>
      <c r="BE4" s="305"/>
      <c r="BF4" s="305"/>
      <c r="BG4" s="305"/>
      <c r="BH4" s="305"/>
      <c r="BI4" s="305"/>
      <c r="BJ4" s="305"/>
      <c r="BK4" s="304"/>
      <c r="BL4" s="304"/>
      <c r="BM4" s="304"/>
      <c r="BN4" s="304"/>
      <c r="BO4" s="304"/>
      <c r="BP4" s="304"/>
      <c r="BQ4" s="304"/>
      <c r="BR4" s="304"/>
    </row>
    <row r="5" spans="1:70" ht="18.75" customHeight="1" x14ac:dyDescent="0.3">
      <c r="A5" s="1718"/>
      <c r="B5" s="1719"/>
      <c r="C5" s="1719"/>
      <c r="D5" s="1719"/>
      <c r="E5" s="1719"/>
      <c r="F5" s="851"/>
      <c r="G5" s="1730"/>
      <c r="H5" s="1706"/>
      <c r="I5" s="1457" t="s">
        <v>15</v>
      </c>
      <c r="J5" s="1708"/>
      <c r="K5" s="1708"/>
      <c r="L5" s="1457" t="s">
        <v>279</v>
      </c>
      <c r="M5" s="1706"/>
      <c r="N5" s="1706"/>
      <c r="O5" s="1457" t="s">
        <v>590</v>
      </c>
      <c r="P5" s="843"/>
      <c r="Q5" s="848" t="s">
        <v>591</v>
      </c>
      <c r="R5" s="1025"/>
      <c r="S5" s="1025"/>
      <c r="T5" s="849"/>
      <c r="U5" s="641"/>
      <c r="V5" s="1728" t="s">
        <v>592</v>
      </c>
      <c r="W5" s="1728"/>
      <c r="X5" s="642"/>
      <c r="Y5" s="300"/>
      <c r="Z5" s="1728" t="s">
        <v>593</v>
      </c>
      <c r="AA5" s="1728"/>
      <c r="AB5" s="300"/>
      <c r="AC5" s="300"/>
      <c r="AD5" s="1728" t="s">
        <v>167</v>
      </c>
      <c r="AE5" s="1729"/>
      <c r="AF5" s="850" t="s">
        <v>1177</v>
      </c>
      <c r="AG5" s="1700"/>
      <c r="AH5" s="845"/>
      <c r="AI5" s="1724"/>
      <c r="AJ5" s="1724"/>
      <c r="AK5" s="1724"/>
      <c r="AL5" s="1724"/>
      <c r="AM5" s="1724"/>
      <c r="AN5" s="1724"/>
      <c r="AO5" s="1724"/>
      <c r="AP5" s="1736"/>
      <c r="BH5" s="305"/>
      <c r="BI5" s="305"/>
      <c r="BJ5" s="305"/>
      <c r="BP5" s="304"/>
      <c r="BQ5" s="304"/>
      <c r="BR5" s="304"/>
    </row>
    <row r="6" spans="1:70" ht="18.75" customHeight="1" x14ac:dyDescent="0.3">
      <c r="A6" s="1718"/>
      <c r="B6" s="1719"/>
      <c r="C6" s="1719"/>
      <c r="D6" s="1719"/>
      <c r="E6" s="1719"/>
      <c r="F6" s="851"/>
      <c r="G6" s="1733"/>
      <c r="H6" s="1724"/>
      <c r="I6" s="1700"/>
      <c r="J6" s="1725"/>
      <c r="K6" s="1725"/>
      <c r="L6" s="1700"/>
      <c r="M6" s="1724"/>
      <c r="N6" s="1724"/>
      <c r="O6" s="1700"/>
      <c r="P6" s="845"/>
      <c r="Q6" s="850"/>
      <c r="R6" s="1719"/>
      <c r="S6" s="1719"/>
      <c r="T6" s="851"/>
      <c r="U6" s="643"/>
      <c r="V6" s="1703" t="s">
        <v>370</v>
      </c>
      <c r="W6" s="1703"/>
      <c r="X6" s="1703"/>
      <c r="Y6" s="651"/>
      <c r="Z6" s="1703" t="s">
        <v>359</v>
      </c>
      <c r="AA6" s="1703"/>
      <c r="AB6" s="1703"/>
      <c r="AC6" s="651"/>
      <c r="AD6" s="1703" t="s">
        <v>221</v>
      </c>
      <c r="AE6" s="1704"/>
      <c r="AF6" s="844"/>
      <c r="AG6" s="1700"/>
      <c r="AH6" s="845"/>
      <c r="AI6" s="1724"/>
      <c r="AJ6" s="1724"/>
      <c r="AK6" s="1724"/>
      <c r="AL6" s="1724"/>
      <c r="AM6" s="1724"/>
      <c r="AN6" s="1724"/>
      <c r="AO6" s="1724"/>
      <c r="AP6" s="1736"/>
      <c r="BH6" s="305"/>
      <c r="BI6" s="305"/>
      <c r="BJ6" s="305"/>
      <c r="BP6" s="304"/>
      <c r="BQ6" s="304"/>
      <c r="BR6" s="304"/>
    </row>
    <row r="7" spans="1:70" ht="18.75" customHeight="1" thickBot="1" x14ac:dyDescent="0.35">
      <c r="A7" s="1720"/>
      <c r="B7" s="1721"/>
      <c r="C7" s="1721"/>
      <c r="D7" s="1721"/>
      <c r="E7" s="1721"/>
      <c r="F7" s="1722"/>
      <c r="G7" s="1734"/>
      <c r="H7" s="1727"/>
      <c r="I7" s="1458"/>
      <c r="J7" s="1726"/>
      <c r="K7" s="1726"/>
      <c r="L7" s="1458"/>
      <c r="M7" s="1727"/>
      <c r="N7" s="1727"/>
      <c r="O7" s="1458"/>
      <c r="P7" s="1702"/>
      <c r="Q7" s="1735"/>
      <c r="R7" s="1721"/>
      <c r="S7" s="1721"/>
      <c r="T7" s="1722"/>
      <c r="U7" s="652"/>
      <c r="V7" s="1705" t="s">
        <v>357</v>
      </c>
      <c r="W7" s="1705"/>
      <c r="X7" s="1705"/>
      <c r="Y7" s="301"/>
      <c r="Z7" s="1705" t="s">
        <v>595</v>
      </c>
      <c r="AA7" s="1705"/>
      <c r="AB7" s="1705"/>
      <c r="AC7" s="1705"/>
      <c r="AD7" s="1705"/>
      <c r="AE7" s="664" t="s">
        <v>240</v>
      </c>
      <c r="AF7" s="1701"/>
      <c r="AG7" s="1458"/>
      <c r="AH7" s="1702"/>
      <c r="AI7" s="1727"/>
      <c r="AJ7" s="1727"/>
      <c r="AK7" s="1727"/>
      <c r="AL7" s="1727"/>
      <c r="AM7" s="1727"/>
      <c r="AN7" s="1727"/>
      <c r="AO7" s="1727"/>
      <c r="AP7" s="1737"/>
      <c r="BH7" s="305"/>
      <c r="BI7" s="305"/>
      <c r="BJ7" s="305"/>
      <c r="BP7" s="304"/>
      <c r="BQ7" s="304"/>
      <c r="BR7" s="304"/>
    </row>
    <row r="8" spans="1:70" ht="18.75" customHeight="1" x14ac:dyDescent="0.3">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BJ8" s="305"/>
      <c r="BR8" s="304"/>
    </row>
    <row r="9" spans="1:70" s="648" customFormat="1" ht="18.75" customHeight="1" thickBot="1" x14ac:dyDescent="0.2">
      <c r="A9" s="133" t="s">
        <v>1181</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669"/>
      <c r="AB9" s="670"/>
      <c r="AC9" s="136"/>
      <c r="AD9" s="136"/>
      <c r="AE9" s="671"/>
      <c r="AF9" s="671"/>
      <c r="AG9" s="671"/>
      <c r="AH9" s="672"/>
      <c r="AI9" s="672"/>
      <c r="AJ9" s="672"/>
      <c r="AK9" s="672"/>
      <c r="AL9" s="672"/>
      <c r="AM9" s="644"/>
      <c r="AN9" s="644"/>
      <c r="AO9" s="645"/>
      <c r="AP9" s="646"/>
      <c r="AQ9" s="644"/>
      <c r="AR9" s="644"/>
      <c r="AS9" s="644"/>
      <c r="AT9" s="644"/>
      <c r="AU9" s="644"/>
      <c r="AV9" s="644"/>
      <c r="AW9" s="644"/>
      <c r="AX9" s="644"/>
      <c r="AY9" s="644"/>
      <c r="AZ9" s="644"/>
      <c r="BA9" s="644"/>
      <c r="BB9" s="647"/>
      <c r="BC9" s="647"/>
      <c r="BD9" s="647"/>
      <c r="BE9" s="647"/>
      <c r="BF9" s="647"/>
      <c r="BG9" s="647"/>
      <c r="BH9" s="647"/>
    </row>
    <row r="10" spans="1:70" s="648" customFormat="1" ht="18.75" customHeight="1" x14ac:dyDescent="0.15">
      <c r="A10" s="1738"/>
      <c r="B10" s="1739"/>
      <c r="C10" s="1739"/>
      <c r="D10" s="1739"/>
      <c r="E10" s="1739"/>
      <c r="F10" s="1739"/>
      <c r="G10" s="1739"/>
      <c r="H10" s="1739"/>
      <c r="I10" s="1739"/>
      <c r="J10" s="1740"/>
      <c r="K10" s="1744" t="s">
        <v>1167</v>
      </c>
      <c r="L10" s="1475"/>
      <c r="M10" s="1475"/>
      <c r="N10" s="1475"/>
      <c r="O10" s="1475"/>
      <c r="P10" s="1475"/>
      <c r="Q10" s="1475"/>
      <c r="R10" s="1475"/>
      <c r="S10" s="1475"/>
      <c r="T10" s="1476"/>
      <c r="U10" s="1744" t="s">
        <v>1168</v>
      </c>
      <c r="V10" s="1475"/>
      <c r="W10" s="1475"/>
      <c r="X10" s="1475"/>
      <c r="Y10" s="1475"/>
      <c r="Z10" s="1475"/>
      <c r="AA10" s="1475"/>
      <c r="AB10" s="1475"/>
      <c r="AC10" s="1475"/>
      <c r="AD10" s="1745"/>
      <c r="AE10" s="671"/>
      <c r="AF10" s="671"/>
      <c r="AG10" s="671"/>
      <c r="AH10" s="672"/>
      <c r="AI10" s="672"/>
      <c r="AJ10" s="672"/>
      <c r="AK10" s="672"/>
      <c r="AL10" s="672"/>
      <c r="AM10" s="644"/>
      <c r="AN10" s="644"/>
      <c r="AO10" s="645"/>
      <c r="AP10" s="646"/>
      <c r="AQ10" s="644"/>
      <c r="AR10" s="644"/>
      <c r="AS10" s="644"/>
      <c r="AT10" s="644"/>
      <c r="AU10" s="644"/>
      <c r="AV10" s="644"/>
      <c r="AW10" s="644"/>
      <c r="AX10" s="644"/>
      <c r="AY10" s="644"/>
      <c r="AZ10" s="644"/>
      <c r="BA10" s="644"/>
      <c r="BB10" s="647"/>
      <c r="BC10" s="647"/>
      <c r="BD10" s="647"/>
      <c r="BE10" s="647"/>
      <c r="BF10" s="647"/>
      <c r="BG10" s="647"/>
      <c r="BH10" s="647"/>
    </row>
    <row r="11" spans="1:70" s="648" customFormat="1" ht="18.75" customHeight="1" x14ac:dyDescent="0.15">
      <c r="A11" s="1741"/>
      <c r="B11" s="1742"/>
      <c r="C11" s="1742"/>
      <c r="D11" s="1742"/>
      <c r="E11" s="1742"/>
      <c r="F11" s="1742"/>
      <c r="G11" s="1742"/>
      <c r="H11" s="1742"/>
      <c r="I11" s="1742"/>
      <c r="J11" s="1743"/>
      <c r="K11" s="846"/>
      <c r="L11" s="1467"/>
      <c r="M11" s="1467"/>
      <c r="N11" s="1467"/>
      <c r="O11" s="1467"/>
      <c r="P11" s="1467"/>
      <c r="Q11" s="1467"/>
      <c r="R11" s="1467"/>
      <c r="S11" s="1467"/>
      <c r="T11" s="847"/>
      <c r="U11" s="846"/>
      <c r="V11" s="1467"/>
      <c r="W11" s="1467"/>
      <c r="X11" s="1467"/>
      <c r="Y11" s="1467"/>
      <c r="Z11" s="1467"/>
      <c r="AA11" s="1467"/>
      <c r="AB11" s="1467"/>
      <c r="AC11" s="1467"/>
      <c r="AD11" s="1466"/>
      <c r="AE11" s="671"/>
      <c r="AF11" s="671"/>
      <c r="AG11" s="671"/>
      <c r="AH11" s="672"/>
      <c r="AI11" s="672"/>
      <c r="AJ11" s="672"/>
      <c r="AK11" s="672"/>
      <c r="AL11" s="672"/>
      <c r="AM11" s="644"/>
      <c r="AN11" s="644"/>
      <c r="AO11" s="645"/>
      <c r="AP11" s="646"/>
      <c r="AQ11" s="644"/>
      <c r="AR11" s="644"/>
      <c r="AS11" s="644"/>
      <c r="AT11" s="644"/>
      <c r="AU11" s="644"/>
      <c r="AV11" s="644"/>
      <c r="AW11" s="644"/>
      <c r="AX11" s="644"/>
      <c r="AY11" s="644"/>
      <c r="AZ11" s="644"/>
      <c r="BA11" s="644"/>
      <c r="BB11" s="647"/>
      <c r="BC11" s="647"/>
      <c r="BD11" s="647"/>
      <c r="BE11" s="647"/>
      <c r="BF11" s="647"/>
      <c r="BG11" s="647"/>
      <c r="BH11" s="647"/>
    </row>
    <row r="12" spans="1:70" s="648" customFormat="1" ht="18.75" customHeight="1" x14ac:dyDescent="0.15">
      <c r="A12" s="1718" t="s">
        <v>1169</v>
      </c>
      <c r="B12" s="1032"/>
      <c r="C12" s="1032"/>
      <c r="D12" s="1032"/>
      <c r="E12" s="848" t="s">
        <v>1170</v>
      </c>
      <c r="F12" s="1025"/>
      <c r="G12" s="1025"/>
      <c r="H12" s="1025"/>
      <c r="I12" s="1025"/>
      <c r="J12" s="849"/>
      <c r="K12" s="673"/>
      <c r="L12" s="674"/>
      <c r="M12" s="675"/>
      <c r="N12" s="982" t="s">
        <v>587</v>
      </c>
      <c r="O12" s="676"/>
      <c r="P12" s="298"/>
      <c r="Q12" s="675"/>
      <c r="R12" s="982" t="s">
        <v>561</v>
      </c>
      <c r="S12" s="676"/>
      <c r="T12" s="655"/>
      <c r="U12" s="673"/>
      <c r="V12" s="674"/>
      <c r="W12" s="675"/>
      <c r="X12" s="982" t="s">
        <v>587</v>
      </c>
      <c r="Y12" s="676"/>
      <c r="Z12" s="298"/>
      <c r="AA12" s="675"/>
      <c r="AB12" s="982" t="s">
        <v>561</v>
      </c>
      <c r="AC12" s="676"/>
      <c r="AD12" s="658"/>
      <c r="AE12" s="671"/>
      <c r="AF12" s="671"/>
      <c r="AG12" s="671"/>
      <c r="AH12" s="672"/>
      <c r="AI12" s="672"/>
      <c r="AJ12" s="672"/>
      <c r="AK12" s="672"/>
      <c r="AL12" s="672"/>
      <c r="AM12" s="644"/>
      <c r="AN12" s="644"/>
      <c r="AO12" s="645"/>
      <c r="AP12" s="646"/>
      <c r="AQ12" s="644"/>
      <c r="AR12" s="644"/>
      <c r="AS12" s="644"/>
      <c r="AT12" s="644"/>
      <c r="AU12" s="644"/>
      <c r="AV12" s="644"/>
      <c r="AW12" s="644"/>
      <c r="AX12" s="644"/>
      <c r="AY12" s="644"/>
      <c r="AZ12" s="644"/>
      <c r="BA12" s="644"/>
      <c r="BB12" s="647"/>
      <c r="BC12" s="647"/>
      <c r="BD12" s="647"/>
      <c r="BE12" s="647"/>
      <c r="BF12" s="647"/>
      <c r="BG12" s="647"/>
      <c r="BH12" s="647"/>
    </row>
    <row r="13" spans="1:70" s="648" customFormat="1" ht="18.75" customHeight="1" x14ac:dyDescent="0.15">
      <c r="A13" s="1718"/>
      <c r="B13" s="1032"/>
      <c r="C13" s="1032"/>
      <c r="D13" s="1032"/>
      <c r="E13" s="850"/>
      <c r="F13" s="1032"/>
      <c r="G13" s="1032"/>
      <c r="H13" s="1032"/>
      <c r="I13" s="1032"/>
      <c r="J13" s="851"/>
      <c r="K13" s="677"/>
      <c r="L13" s="678"/>
      <c r="M13" s="637"/>
      <c r="N13" s="1465"/>
      <c r="O13" s="679"/>
      <c r="P13" s="299"/>
      <c r="Q13" s="637"/>
      <c r="R13" s="1465"/>
      <c r="S13" s="679"/>
      <c r="T13" s="657"/>
      <c r="U13" s="677"/>
      <c r="V13" s="678"/>
      <c r="W13" s="637"/>
      <c r="X13" s="1465"/>
      <c r="Y13" s="679"/>
      <c r="Z13" s="299"/>
      <c r="AA13" s="637"/>
      <c r="AB13" s="1465"/>
      <c r="AC13" s="679"/>
      <c r="AD13" s="680"/>
      <c r="AE13" s="671"/>
      <c r="AF13" s="671"/>
      <c r="AG13" s="671"/>
      <c r="AH13" s="672"/>
      <c r="AI13" s="672"/>
      <c r="AJ13" s="672"/>
      <c r="AK13" s="672"/>
      <c r="AL13" s="672"/>
      <c r="AM13" s="644"/>
      <c r="AN13" s="644"/>
      <c r="AO13" s="645"/>
      <c r="AP13" s="646"/>
      <c r="AQ13" s="644"/>
      <c r="AR13" s="644"/>
      <c r="AS13" s="644"/>
      <c r="AT13" s="644"/>
      <c r="AU13" s="644"/>
      <c r="AV13" s="644"/>
      <c r="AW13" s="644"/>
      <c r="AX13" s="644"/>
      <c r="AY13" s="644"/>
      <c r="AZ13" s="644"/>
      <c r="BA13" s="644"/>
      <c r="BB13" s="647"/>
      <c r="BC13" s="647"/>
      <c r="BD13" s="647"/>
      <c r="BE13" s="647"/>
      <c r="BF13" s="647"/>
      <c r="BG13" s="647"/>
      <c r="BH13" s="647"/>
    </row>
    <row r="14" spans="1:70" s="648" customFormat="1" ht="18.75" customHeight="1" x14ac:dyDescent="0.15">
      <c r="A14" s="1718"/>
      <c r="B14" s="1032"/>
      <c r="C14" s="1032"/>
      <c r="D14" s="1032"/>
      <c r="E14" s="850"/>
      <c r="F14" s="1032"/>
      <c r="G14" s="1032"/>
      <c r="H14" s="1032"/>
      <c r="I14" s="1032"/>
      <c r="J14" s="851"/>
      <c r="K14" s="1004"/>
      <c r="L14" s="981"/>
      <c r="M14" s="1457" t="s">
        <v>15</v>
      </c>
      <c r="N14" s="1708"/>
      <c r="O14" s="1708"/>
      <c r="P14" s="1457" t="s">
        <v>279</v>
      </c>
      <c r="Q14" s="981"/>
      <c r="R14" s="981"/>
      <c r="S14" s="1457" t="s">
        <v>590</v>
      </c>
      <c r="T14" s="1457"/>
      <c r="U14" s="1004"/>
      <c r="V14" s="981"/>
      <c r="W14" s="1457" t="s">
        <v>15</v>
      </c>
      <c r="X14" s="1708"/>
      <c r="Y14" s="1708"/>
      <c r="Z14" s="1457" t="s">
        <v>279</v>
      </c>
      <c r="AA14" s="981"/>
      <c r="AB14" s="981"/>
      <c r="AC14" s="1457" t="s">
        <v>590</v>
      </c>
      <c r="AD14" s="1455"/>
      <c r="AE14" s="671"/>
      <c r="AF14" s="671"/>
      <c r="AG14" s="671"/>
      <c r="AH14" s="672"/>
      <c r="AI14" s="672"/>
      <c r="AJ14" s="672"/>
      <c r="AK14" s="672"/>
      <c r="AL14" s="672"/>
      <c r="AM14" s="644"/>
      <c r="AN14" s="644"/>
      <c r="AO14" s="645"/>
      <c r="AP14" s="646"/>
      <c r="AQ14" s="644"/>
      <c r="AR14" s="644"/>
      <c r="AS14" s="644"/>
      <c r="AT14" s="644"/>
      <c r="AU14" s="644"/>
      <c r="AV14" s="644"/>
      <c r="AW14" s="644"/>
      <c r="AX14" s="644"/>
      <c r="AY14" s="644"/>
      <c r="AZ14" s="644"/>
      <c r="BA14" s="644"/>
      <c r="BB14" s="647"/>
      <c r="BC14" s="647"/>
      <c r="BD14" s="647"/>
      <c r="BE14" s="647"/>
      <c r="BF14" s="647"/>
      <c r="BG14" s="647"/>
      <c r="BH14" s="647"/>
    </row>
    <row r="15" spans="1:70" s="648" customFormat="1" ht="18.75" customHeight="1" x14ac:dyDescent="0.15">
      <c r="A15" s="1718"/>
      <c r="B15" s="1032"/>
      <c r="C15" s="1032"/>
      <c r="D15" s="1032"/>
      <c r="E15" s="852"/>
      <c r="F15" s="1033"/>
      <c r="G15" s="1033"/>
      <c r="H15" s="1033"/>
      <c r="I15" s="1033"/>
      <c r="J15" s="853"/>
      <c r="K15" s="1005"/>
      <c r="L15" s="1465"/>
      <c r="M15" s="1467"/>
      <c r="N15" s="1709"/>
      <c r="O15" s="1709"/>
      <c r="P15" s="1467"/>
      <c r="Q15" s="1465"/>
      <c r="R15" s="1465"/>
      <c r="S15" s="1467"/>
      <c r="T15" s="1467"/>
      <c r="U15" s="1005"/>
      <c r="V15" s="1465"/>
      <c r="W15" s="1467"/>
      <c r="X15" s="1709"/>
      <c r="Y15" s="1709"/>
      <c r="Z15" s="1467"/>
      <c r="AA15" s="1465"/>
      <c r="AB15" s="1465"/>
      <c r="AC15" s="1467"/>
      <c r="AD15" s="1466"/>
      <c r="AE15" s="671"/>
      <c r="AF15" s="671"/>
      <c r="AG15" s="671"/>
      <c r="AH15" s="672"/>
      <c r="AI15" s="672"/>
      <c r="AJ15" s="672"/>
      <c r="AK15" s="672"/>
      <c r="AL15" s="672"/>
      <c r="AM15" s="644"/>
      <c r="AN15" s="644"/>
      <c r="AO15" s="645"/>
      <c r="AP15" s="646"/>
      <c r="AQ15" s="644"/>
      <c r="AR15" s="644"/>
      <c r="AS15" s="644"/>
      <c r="AT15" s="644"/>
      <c r="AU15" s="644"/>
      <c r="AV15" s="644"/>
      <c r="AW15" s="644"/>
      <c r="AX15" s="644"/>
      <c r="AY15" s="644"/>
      <c r="AZ15" s="644"/>
      <c r="BA15" s="644"/>
      <c r="BB15" s="647"/>
      <c r="BC15" s="647"/>
      <c r="BD15" s="647"/>
      <c r="BE15" s="647"/>
      <c r="BF15" s="647"/>
      <c r="BG15" s="647"/>
      <c r="BH15" s="647"/>
    </row>
    <row r="16" spans="1:70" s="648" customFormat="1" ht="18.75" customHeight="1" x14ac:dyDescent="0.3">
      <c r="A16" s="1718"/>
      <c r="B16" s="1032"/>
      <c r="C16" s="1032"/>
      <c r="D16" s="1032"/>
      <c r="E16" s="1746" t="s">
        <v>1171</v>
      </c>
      <c r="F16" s="1747"/>
      <c r="G16" s="1747"/>
      <c r="H16" s="1752" t="s">
        <v>1172</v>
      </c>
      <c r="I16" s="1752"/>
      <c r="J16" s="1752"/>
      <c r="K16" s="673"/>
      <c r="L16" s="675"/>
      <c r="M16" s="1710" t="s">
        <v>587</v>
      </c>
      <c r="N16" s="1706" t="s">
        <v>588</v>
      </c>
      <c r="O16" s="1710"/>
      <c r="P16" s="1710"/>
      <c r="Q16" s="1706" t="s">
        <v>589</v>
      </c>
      <c r="R16" s="681"/>
      <c r="S16" s="675"/>
      <c r="T16" s="1706" t="s">
        <v>561</v>
      </c>
      <c r="U16" s="673"/>
      <c r="V16" s="675"/>
      <c r="W16" s="1710" t="s">
        <v>587</v>
      </c>
      <c r="X16" s="1706" t="s">
        <v>588</v>
      </c>
      <c r="Y16" s="1710"/>
      <c r="Z16" s="1710"/>
      <c r="AA16" s="1706" t="s">
        <v>589</v>
      </c>
      <c r="AB16" s="681"/>
      <c r="AC16" s="675"/>
      <c r="AD16" s="1736" t="s">
        <v>561</v>
      </c>
      <c r="AE16" s="671"/>
      <c r="AF16" s="671"/>
      <c r="AG16" s="671"/>
      <c r="AH16" s="672"/>
      <c r="AI16" s="672"/>
      <c r="AJ16" s="672"/>
      <c r="AK16" s="672"/>
      <c r="AL16" s="672"/>
      <c r="AM16" s="644"/>
      <c r="AN16" s="644"/>
      <c r="AO16" s="645"/>
      <c r="AP16" s="646"/>
      <c r="AQ16" s="644"/>
      <c r="AR16" s="644"/>
      <c r="AS16" s="644"/>
      <c r="AT16" s="644"/>
      <c r="AU16" s="644"/>
      <c r="AV16" s="644"/>
      <c r="AW16" s="644"/>
      <c r="AX16" s="644"/>
      <c r="AY16" s="644"/>
      <c r="AZ16" s="644"/>
      <c r="BA16" s="644"/>
      <c r="BB16" s="647"/>
      <c r="BC16" s="647"/>
      <c r="BD16" s="647"/>
      <c r="BE16" s="647"/>
      <c r="BF16" s="647"/>
      <c r="BG16" s="647"/>
      <c r="BH16" s="647"/>
    </row>
    <row r="17" spans="1:60" s="648" customFormat="1" ht="18.75" customHeight="1" x14ac:dyDescent="0.3">
      <c r="A17" s="1718"/>
      <c r="B17" s="1032"/>
      <c r="C17" s="1032"/>
      <c r="D17" s="1032"/>
      <c r="E17" s="1748"/>
      <c r="F17" s="1749"/>
      <c r="G17" s="1749"/>
      <c r="H17" s="1752"/>
      <c r="I17" s="1752"/>
      <c r="J17" s="1752"/>
      <c r="K17" s="677"/>
      <c r="L17" s="637"/>
      <c r="M17" s="1707"/>
      <c r="N17" s="1707"/>
      <c r="O17" s="1707"/>
      <c r="P17" s="1707"/>
      <c r="Q17" s="1707"/>
      <c r="R17" s="638"/>
      <c r="S17" s="637"/>
      <c r="T17" s="1707"/>
      <c r="U17" s="677"/>
      <c r="V17" s="637"/>
      <c r="W17" s="1707"/>
      <c r="X17" s="1707"/>
      <c r="Y17" s="1707"/>
      <c r="Z17" s="1707"/>
      <c r="AA17" s="1707"/>
      <c r="AB17" s="638"/>
      <c r="AC17" s="637"/>
      <c r="AD17" s="1573"/>
      <c r="AE17" s="671"/>
      <c r="AF17" s="671"/>
      <c r="AG17" s="671"/>
      <c r="AH17" s="672"/>
      <c r="AI17" s="672"/>
      <c r="AJ17" s="672"/>
      <c r="AK17" s="672"/>
      <c r="AL17" s="672"/>
      <c r="AM17" s="644"/>
      <c r="AN17" s="644"/>
      <c r="AO17" s="645"/>
      <c r="AP17" s="646"/>
      <c r="AQ17" s="644"/>
      <c r="AR17" s="644"/>
      <c r="AS17" s="644"/>
      <c r="AT17" s="644"/>
      <c r="AU17" s="644"/>
      <c r="AV17" s="644"/>
      <c r="AW17" s="644"/>
      <c r="AX17" s="644"/>
      <c r="AY17" s="644"/>
      <c r="AZ17" s="644"/>
      <c r="BA17" s="644"/>
      <c r="BB17" s="647"/>
      <c r="BC17" s="647"/>
      <c r="BD17" s="647"/>
      <c r="BE17" s="647"/>
      <c r="BF17" s="647"/>
      <c r="BG17" s="647"/>
      <c r="BH17" s="647"/>
    </row>
    <row r="18" spans="1:60" s="648" customFormat="1" ht="18.75" customHeight="1" x14ac:dyDescent="0.15">
      <c r="A18" s="1718"/>
      <c r="B18" s="1032"/>
      <c r="C18" s="1032"/>
      <c r="D18" s="1032"/>
      <c r="E18" s="1748"/>
      <c r="F18" s="1749"/>
      <c r="G18" s="1749"/>
      <c r="H18" s="848" t="s">
        <v>1163</v>
      </c>
      <c r="I18" s="1025"/>
      <c r="J18" s="1025"/>
      <c r="K18" s="1004"/>
      <c r="L18" s="981"/>
      <c r="M18" s="1457" t="s">
        <v>15</v>
      </c>
      <c r="N18" s="1708"/>
      <c r="O18" s="1708"/>
      <c r="P18" s="1457" t="s">
        <v>279</v>
      </c>
      <c r="Q18" s="981"/>
      <c r="R18" s="981"/>
      <c r="S18" s="1457" t="s">
        <v>1164</v>
      </c>
      <c r="T18" s="1457"/>
      <c r="U18" s="1004"/>
      <c r="V18" s="981"/>
      <c r="W18" s="1457" t="s">
        <v>15</v>
      </c>
      <c r="X18" s="1708"/>
      <c r="Y18" s="1708"/>
      <c r="Z18" s="1457" t="s">
        <v>279</v>
      </c>
      <c r="AA18" s="981"/>
      <c r="AB18" s="981"/>
      <c r="AC18" s="1457" t="s">
        <v>1164</v>
      </c>
      <c r="AD18" s="1455"/>
      <c r="AE18" s="671"/>
      <c r="AF18" s="671"/>
      <c r="AG18" s="671"/>
      <c r="AH18" s="672"/>
      <c r="AI18" s="672"/>
      <c r="AJ18" s="672"/>
      <c r="AK18" s="672"/>
      <c r="AL18" s="672"/>
      <c r="AM18" s="644"/>
      <c r="AN18" s="644"/>
      <c r="AO18" s="645"/>
      <c r="AP18" s="646"/>
      <c r="AQ18" s="644"/>
      <c r="AR18" s="644"/>
      <c r="AS18" s="644"/>
      <c r="AT18" s="644"/>
      <c r="AU18" s="644"/>
      <c r="AV18" s="644"/>
      <c r="AW18" s="644"/>
      <c r="AX18" s="644"/>
      <c r="AY18" s="644"/>
      <c r="AZ18" s="644"/>
      <c r="BA18" s="644"/>
      <c r="BB18" s="647"/>
      <c r="BC18" s="647"/>
      <c r="BD18" s="647"/>
      <c r="BE18" s="647"/>
      <c r="BF18" s="647"/>
      <c r="BG18" s="647"/>
      <c r="BH18" s="647"/>
    </row>
    <row r="19" spans="1:60" s="648" customFormat="1" ht="18.75" customHeight="1" x14ac:dyDescent="0.15">
      <c r="A19" s="1718"/>
      <c r="B19" s="1032"/>
      <c r="C19" s="1032"/>
      <c r="D19" s="1032"/>
      <c r="E19" s="1750"/>
      <c r="F19" s="1751"/>
      <c r="G19" s="1751"/>
      <c r="H19" s="852"/>
      <c r="I19" s="1033"/>
      <c r="J19" s="1033"/>
      <c r="K19" s="1005"/>
      <c r="L19" s="1465"/>
      <c r="M19" s="1467"/>
      <c r="N19" s="1709"/>
      <c r="O19" s="1709"/>
      <c r="P19" s="1467"/>
      <c r="Q19" s="1465"/>
      <c r="R19" s="1465"/>
      <c r="S19" s="1467"/>
      <c r="T19" s="1467"/>
      <c r="U19" s="1005"/>
      <c r="V19" s="1465"/>
      <c r="W19" s="1467"/>
      <c r="X19" s="1709"/>
      <c r="Y19" s="1709"/>
      <c r="Z19" s="1467"/>
      <c r="AA19" s="1465"/>
      <c r="AB19" s="1465"/>
      <c r="AC19" s="1467"/>
      <c r="AD19" s="1466"/>
      <c r="AE19" s="671"/>
      <c r="AF19" s="671"/>
      <c r="AG19" s="671"/>
      <c r="AH19" s="672"/>
      <c r="AI19" s="672"/>
      <c r="AJ19" s="672"/>
      <c r="AK19" s="672"/>
      <c r="AL19" s="672"/>
      <c r="AM19" s="644"/>
      <c r="AN19" s="644"/>
      <c r="AO19" s="645"/>
      <c r="AP19" s="646"/>
      <c r="AQ19" s="644"/>
      <c r="AR19" s="644"/>
      <c r="AS19" s="644"/>
      <c r="AT19" s="644"/>
      <c r="AU19" s="644"/>
      <c r="AV19" s="644"/>
      <c r="AW19" s="644"/>
      <c r="AX19" s="644"/>
      <c r="AY19" s="644"/>
      <c r="AZ19" s="644"/>
      <c r="BA19" s="644"/>
      <c r="BB19" s="647"/>
      <c r="BC19" s="647"/>
      <c r="BD19" s="647"/>
      <c r="BE19" s="647"/>
      <c r="BF19" s="647"/>
      <c r="BG19" s="647"/>
      <c r="BH19" s="647"/>
    </row>
    <row r="20" spans="1:60" s="648" customFormat="1" ht="18.75" customHeight="1" x14ac:dyDescent="0.15">
      <c r="A20" s="1718"/>
      <c r="B20" s="1032"/>
      <c r="C20" s="1032"/>
      <c r="D20" s="1032"/>
      <c r="E20" s="1017" t="s">
        <v>1173</v>
      </c>
      <c r="F20" s="1017"/>
      <c r="G20" s="1017"/>
      <c r="H20" s="1017" t="s">
        <v>1174</v>
      </c>
      <c r="I20" s="1017"/>
      <c r="J20" s="1017"/>
      <c r="K20" s="1706"/>
      <c r="L20" s="1706" t="s">
        <v>1175</v>
      </c>
      <c r="M20" s="1706"/>
      <c r="N20" s="1706"/>
      <c r="O20" s="1706" t="s">
        <v>589</v>
      </c>
      <c r="P20" s="1457"/>
      <c r="Q20" s="1706"/>
      <c r="R20" s="1706"/>
      <c r="S20" s="1457" t="s">
        <v>1165</v>
      </c>
      <c r="T20" s="1457"/>
      <c r="U20" s="1730"/>
      <c r="V20" s="1706" t="s">
        <v>1175</v>
      </c>
      <c r="W20" s="1706"/>
      <c r="X20" s="1706"/>
      <c r="Y20" s="1706" t="s">
        <v>589</v>
      </c>
      <c r="Z20" s="1457"/>
      <c r="AA20" s="1706"/>
      <c r="AB20" s="1706"/>
      <c r="AC20" s="1457" t="s">
        <v>1165</v>
      </c>
      <c r="AD20" s="1455"/>
      <c r="AE20" s="671"/>
      <c r="AF20" s="671"/>
      <c r="AG20" s="671"/>
      <c r="AH20" s="672"/>
      <c r="AI20" s="672"/>
      <c r="AJ20" s="672"/>
      <c r="AK20" s="672"/>
      <c r="AL20" s="672"/>
      <c r="AM20" s="644"/>
      <c r="AN20" s="644"/>
      <c r="AO20" s="645"/>
      <c r="AP20" s="646"/>
      <c r="AQ20" s="644"/>
      <c r="AR20" s="644"/>
      <c r="AS20" s="644"/>
      <c r="AT20" s="644"/>
      <c r="AU20" s="644"/>
      <c r="AV20" s="644"/>
      <c r="AW20" s="644"/>
      <c r="AX20" s="644"/>
      <c r="AY20" s="644"/>
      <c r="AZ20" s="644"/>
      <c r="BA20" s="644"/>
      <c r="BB20" s="647"/>
      <c r="BC20" s="647"/>
      <c r="BD20" s="647"/>
      <c r="BE20" s="647"/>
      <c r="BF20" s="647"/>
      <c r="BG20" s="647"/>
      <c r="BH20" s="647"/>
    </row>
    <row r="21" spans="1:60" s="648" customFormat="1" ht="18.75" customHeight="1" x14ac:dyDescent="0.15">
      <c r="A21" s="1718"/>
      <c r="B21" s="1032"/>
      <c r="C21" s="1032"/>
      <c r="D21" s="1032"/>
      <c r="E21" s="1017"/>
      <c r="F21" s="1017"/>
      <c r="G21" s="1017"/>
      <c r="H21" s="1017"/>
      <c r="I21" s="1017"/>
      <c r="J21" s="1017"/>
      <c r="K21" s="1707"/>
      <c r="L21" s="1707"/>
      <c r="M21" s="1707"/>
      <c r="N21" s="1707"/>
      <c r="O21" s="1707"/>
      <c r="P21" s="1467"/>
      <c r="Q21" s="1707"/>
      <c r="R21" s="1707"/>
      <c r="S21" s="1467"/>
      <c r="T21" s="1467"/>
      <c r="U21" s="1731"/>
      <c r="V21" s="1707"/>
      <c r="W21" s="1707"/>
      <c r="X21" s="1707"/>
      <c r="Y21" s="1707"/>
      <c r="Z21" s="1467"/>
      <c r="AA21" s="1707"/>
      <c r="AB21" s="1707"/>
      <c r="AC21" s="1467"/>
      <c r="AD21" s="1466"/>
      <c r="AE21" s="671"/>
      <c r="AF21" s="671"/>
      <c r="AG21" s="671"/>
      <c r="AH21" s="672"/>
      <c r="AI21" s="672"/>
      <c r="AJ21" s="672"/>
      <c r="AK21" s="672"/>
      <c r="AL21" s="672"/>
      <c r="AM21" s="644"/>
      <c r="AN21" s="644"/>
      <c r="AO21" s="645"/>
      <c r="AP21" s="646"/>
      <c r="AQ21" s="644"/>
      <c r="AR21" s="644"/>
      <c r="AS21" s="644"/>
      <c r="AT21" s="644"/>
      <c r="AU21" s="644"/>
      <c r="AV21" s="644"/>
      <c r="AW21" s="644"/>
      <c r="AX21" s="644"/>
      <c r="AY21" s="644"/>
      <c r="AZ21" s="644"/>
      <c r="BA21" s="644"/>
      <c r="BB21" s="647"/>
      <c r="BC21" s="647"/>
      <c r="BD21" s="647"/>
      <c r="BE21" s="647"/>
      <c r="BF21" s="647"/>
      <c r="BG21" s="647"/>
      <c r="BH21" s="647"/>
    </row>
    <row r="22" spans="1:60" s="648" customFormat="1" ht="18.75" customHeight="1" x14ac:dyDescent="0.15">
      <c r="A22" s="1718"/>
      <c r="B22" s="1032"/>
      <c r="C22" s="1032"/>
      <c r="D22" s="1032"/>
      <c r="E22" s="1017"/>
      <c r="F22" s="1017"/>
      <c r="G22" s="1017"/>
      <c r="H22" s="1017" t="s">
        <v>1176</v>
      </c>
      <c r="I22" s="1017"/>
      <c r="J22" s="1017"/>
      <c r="K22" s="673"/>
      <c r="L22" s="674"/>
      <c r="M22" s="675"/>
      <c r="N22" s="982" t="s">
        <v>587</v>
      </c>
      <c r="O22" s="676"/>
      <c r="P22" s="298"/>
      <c r="Q22" s="675"/>
      <c r="R22" s="982" t="s">
        <v>561</v>
      </c>
      <c r="S22" s="676"/>
      <c r="T22" s="655"/>
      <c r="U22" s="673"/>
      <c r="V22" s="674"/>
      <c r="W22" s="675"/>
      <c r="X22" s="982" t="s">
        <v>587</v>
      </c>
      <c r="Y22" s="676"/>
      <c r="Z22" s="298"/>
      <c r="AA22" s="675"/>
      <c r="AB22" s="982" t="s">
        <v>561</v>
      </c>
      <c r="AC22" s="676"/>
      <c r="AD22" s="658"/>
      <c r="AE22" s="671"/>
      <c r="AF22" s="671"/>
      <c r="AG22" s="671"/>
      <c r="AH22" s="672"/>
      <c r="AI22" s="672"/>
      <c r="AJ22" s="672"/>
      <c r="AK22" s="672"/>
      <c r="AL22" s="672"/>
      <c r="AM22" s="644"/>
      <c r="AN22" s="644"/>
      <c r="AO22" s="645"/>
      <c r="AP22" s="646"/>
      <c r="AQ22" s="644"/>
      <c r="AR22" s="644"/>
      <c r="AS22" s="644"/>
      <c r="AT22" s="644"/>
      <c r="AU22" s="644"/>
      <c r="AV22" s="644"/>
      <c r="AW22" s="644"/>
      <c r="AX22" s="644"/>
      <c r="AY22" s="644"/>
      <c r="AZ22" s="644"/>
      <c r="BA22" s="644"/>
      <c r="BB22" s="647"/>
      <c r="BC22" s="647"/>
      <c r="BD22" s="647"/>
      <c r="BE22" s="647"/>
      <c r="BF22" s="647"/>
      <c r="BG22" s="647"/>
      <c r="BH22" s="647"/>
    </row>
    <row r="23" spans="1:60" s="648" customFormat="1" ht="18.75" customHeight="1" thickBot="1" x14ac:dyDescent="0.2">
      <c r="A23" s="1720"/>
      <c r="B23" s="1721"/>
      <c r="C23" s="1721"/>
      <c r="D23" s="1721"/>
      <c r="E23" s="1461"/>
      <c r="F23" s="1461"/>
      <c r="G23" s="1461"/>
      <c r="H23" s="1461"/>
      <c r="I23" s="1461"/>
      <c r="J23" s="1461"/>
      <c r="K23" s="682"/>
      <c r="L23" s="683"/>
      <c r="M23" s="684"/>
      <c r="N23" s="1454"/>
      <c r="O23" s="685"/>
      <c r="P23" s="301"/>
      <c r="Q23" s="684"/>
      <c r="R23" s="1454"/>
      <c r="S23" s="685"/>
      <c r="T23" s="656"/>
      <c r="U23" s="682"/>
      <c r="V23" s="683"/>
      <c r="W23" s="684"/>
      <c r="X23" s="1454"/>
      <c r="Y23" s="685"/>
      <c r="Z23" s="301"/>
      <c r="AA23" s="684"/>
      <c r="AB23" s="1454"/>
      <c r="AC23" s="685"/>
      <c r="AD23" s="659"/>
      <c r="AE23" s="671"/>
      <c r="AF23" s="671"/>
      <c r="AG23" s="671"/>
      <c r="AH23" s="672"/>
      <c r="AI23" s="672"/>
      <c r="AJ23" s="672"/>
      <c r="AK23" s="672"/>
      <c r="AL23" s="672"/>
      <c r="AM23" s="644"/>
      <c r="AN23" s="644"/>
      <c r="AO23" s="645"/>
      <c r="AP23" s="646"/>
      <c r="AQ23" s="644"/>
      <c r="AR23" s="644"/>
      <c r="AS23" s="644"/>
      <c r="AT23" s="644"/>
      <c r="AU23" s="644"/>
      <c r="AV23" s="644"/>
      <c r="AW23" s="644"/>
      <c r="AX23" s="644"/>
      <c r="AY23" s="644"/>
      <c r="AZ23" s="644"/>
      <c r="BA23" s="644"/>
      <c r="BB23" s="647"/>
      <c r="BC23" s="647"/>
      <c r="BD23" s="647"/>
      <c r="BE23" s="647"/>
      <c r="BF23" s="647"/>
      <c r="BG23" s="647"/>
      <c r="BH23" s="647"/>
    </row>
    <row r="24" spans="1:60" s="648" customFormat="1" ht="18.75" customHeight="1" x14ac:dyDescent="0.15">
      <c r="A24" s="671"/>
      <c r="B24" s="671"/>
      <c r="C24" s="671"/>
      <c r="D24" s="671"/>
      <c r="E24" s="671"/>
      <c r="F24" s="671"/>
      <c r="G24" s="671"/>
      <c r="H24" s="672"/>
      <c r="I24" s="672"/>
      <c r="J24" s="672"/>
      <c r="K24" s="686"/>
      <c r="L24" s="686"/>
      <c r="M24" s="672"/>
      <c r="N24" s="672"/>
      <c r="O24" s="672"/>
      <c r="P24" s="672"/>
      <c r="Q24" s="672"/>
      <c r="R24" s="671"/>
      <c r="S24" s="671"/>
      <c r="T24" s="671"/>
      <c r="U24" s="672"/>
      <c r="V24" s="672"/>
      <c r="W24" s="672"/>
      <c r="X24" s="686"/>
      <c r="Y24" s="686"/>
      <c r="Z24" s="672"/>
      <c r="AA24" s="672"/>
      <c r="AB24" s="672"/>
      <c r="AC24" s="672"/>
      <c r="AD24" s="672"/>
      <c r="AE24" s="671"/>
      <c r="AF24" s="671"/>
      <c r="AG24" s="671"/>
      <c r="AH24" s="672"/>
      <c r="AI24" s="672"/>
      <c r="AJ24" s="672"/>
      <c r="AK24" s="672"/>
      <c r="AL24" s="672"/>
      <c r="AM24" s="644"/>
      <c r="AN24" s="644"/>
      <c r="AO24" s="645"/>
      <c r="AP24" s="646"/>
      <c r="AQ24" s="644"/>
      <c r="AR24" s="644"/>
      <c r="AS24" s="644"/>
      <c r="AT24" s="644"/>
      <c r="AU24" s="644"/>
      <c r="AV24" s="644"/>
      <c r="AW24" s="644"/>
      <c r="AX24" s="644"/>
      <c r="AY24" s="644"/>
      <c r="AZ24" s="644"/>
      <c r="BA24" s="644"/>
      <c r="BB24" s="647"/>
      <c r="BC24" s="647"/>
      <c r="BD24" s="647"/>
      <c r="BE24" s="647"/>
      <c r="BF24" s="647"/>
      <c r="BG24" s="647"/>
      <c r="BH24" s="647"/>
    </row>
    <row r="25" spans="1:60" ht="18.75" customHeight="1" thickBot="1" x14ac:dyDescent="0.35">
      <c r="A25" s="667" t="s">
        <v>1182</v>
      </c>
      <c r="B25" s="121"/>
      <c r="C25" s="121"/>
      <c r="D25" s="121"/>
      <c r="E25" s="121"/>
      <c r="F25" s="121"/>
      <c r="G25" s="654"/>
      <c r="H25" s="654"/>
      <c r="I25" s="654"/>
      <c r="J25" s="121"/>
      <c r="K25" s="654"/>
      <c r="L25" s="654"/>
      <c r="M25" s="654"/>
      <c r="N25" s="654"/>
      <c r="O25" s="654"/>
      <c r="P25" s="654"/>
      <c r="Q25" s="654"/>
      <c r="R25" s="654"/>
      <c r="S25" s="121"/>
      <c r="T25" s="121"/>
      <c r="U25" s="121"/>
      <c r="V25" s="121"/>
      <c r="W25" s="121"/>
      <c r="X25" s="121"/>
      <c r="Y25" s="654"/>
      <c r="Z25" s="654"/>
      <c r="AA25" s="654"/>
      <c r="AB25" s="121"/>
      <c r="AC25" s="654"/>
      <c r="AD25" s="654"/>
      <c r="AE25" s="654"/>
      <c r="AF25" s="654"/>
      <c r="AG25" s="654"/>
      <c r="AH25" s="654"/>
      <c r="AI25" s="654"/>
      <c r="AK25" s="121"/>
      <c r="AL25" s="121"/>
      <c r="AM25" s="121"/>
      <c r="AN25" s="121"/>
      <c r="AO25" s="121"/>
      <c r="AP25" s="121"/>
    </row>
    <row r="26" spans="1:60" ht="18.75" customHeight="1" x14ac:dyDescent="0.3">
      <c r="A26" s="1686" t="s">
        <v>623</v>
      </c>
      <c r="B26" s="1605"/>
      <c r="C26" s="1605"/>
      <c r="D26" s="1605"/>
      <c r="E26" s="1606"/>
      <c r="F26" s="344"/>
      <c r="G26" s="344"/>
      <c r="H26" s="345"/>
      <c r="I26" s="970" t="s">
        <v>587</v>
      </c>
      <c r="J26" s="347"/>
      <c r="K26" s="346"/>
      <c r="L26" s="345"/>
      <c r="M26" s="970" t="s">
        <v>561</v>
      </c>
      <c r="N26" s="347"/>
      <c r="O26" s="665"/>
      <c r="P26" s="1604" t="s">
        <v>624</v>
      </c>
      <c r="Q26" s="1605"/>
      <c r="R26" s="1605"/>
      <c r="S26" s="1605"/>
      <c r="T26" s="1605"/>
      <c r="U26" s="359"/>
      <c r="V26" s="618"/>
      <c r="W26" s="1690" t="s">
        <v>587</v>
      </c>
      <c r="X26" s="1688" t="s">
        <v>588</v>
      </c>
      <c r="Y26" s="1688"/>
      <c r="Z26" s="1688" t="s">
        <v>589</v>
      </c>
      <c r="AA26" s="618"/>
      <c r="AB26" s="1690" t="s">
        <v>561</v>
      </c>
      <c r="AC26" s="360"/>
      <c r="AD26" s="1692" t="s">
        <v>596</v>
      </c>
      <c r="AE26" s="1692"/>
      <c r="AF26" s="1692"/>
      <c r="AG26" s="1692"/>
      <c r="AH26" s="1693"/>
      <c r="AI26" s="1696"/>
      <c r="AJ26" s="1696"/>
      <c r="AK26" s="1696"/>
      <c r="AL26" s="1696"/>
      <c r="AM26" s="1696"/>
      <c r="AN26" s="1696"/>
      <c r="AO26" s="1696"/>
      <c r="AP26" s="1697"/>
    </row>
    <row r="27" spans="1:60" ht="18.75" customHeight="1" x14ac:dyDescent="0.3">
      <c r="A27" s="899"/>
      <c r="B27" s="1607"/>
      <c r="C27" s="1607"/>
      <c r="D27" s="1607"/>
      <c r="E27" s="900"/>
      <c r="F27" s="348"/>
      <c r="G27" s="348"/>
      <c r="H27" s="349"/>
      <c r="I27" s="712"/>
      <c r="J27" s="351"/>
      <c r="K27" s="40"/>
      <c r="L27" s="349"/>
      <c r="M27" s="712"/>
      <c r="N27" s="351"/>
      <c r="O27" s="653"/>
      <c r="P27" s="927"/>
      <c r="Q27" s="793"/>
      <c r="R27" s="793"/>
      <c r="S27" s="793"/>
      <c r="T27" s="793"/>
      <c r="U27" s="361"/>
      <c r="V27" s="619"/>
      <c r="W27" s="1691"/>
      <c r="X27" s="1689"/>
      <c r="Y27" s="1689"/>
      <c r="Z27" s="1689"/>
      <c r="AA27" s="619"/>
      <c r="AB27" s="1691"/>
      <c r="AC27" s="362"/>
      <c r="AD27" s="1694"/>
      <c r="AE27" s="1694"/>
      <c r="AF27" s="1694"/>
      <c r="AG27" s="1694"/>
      <c r="AH27" s="1695"/>
      <c r="AI27" s="1698"/>
      <c r="AJ27" s="1698"/>
      <c r="AK27" s="1698"/>
      <c r="AL27" s="1698"/>
      <c r="AM27" s="1698"/>
      <c r="AN27" s="1698"/>
      <c r="AO27" s="1698"/>
      <c r="AP27" s="1699"/>
    </row>
    <row r="28" spans="1:60" ht="18.75" customHeight="1" x14ac:dyDescent="0.3">
      <c r="A28" s="899"/>
      <c r="B28" s="1607"/>
      <c r="C28" s="1607"/>
      <c r="D28" s="1607"/>
      <c r="E28" s="900"/>
      <c r="F28" s="869"/>
      <c r="G28" s="795"/>
      <c r="H28" s="775" t="s">
        <v>15</v>
      </c>
      <c r="I28" s="1684"/>
      <c r="J28" s="1684"/>
      <c r="K28" s="775" t="s">
        <v>279</v>
      </c>
      <c r="L28" s="795"/>
      <c r="M28" s="795"/>
      <c r="N28" s="775" t="s">
        <v>590</v>
      </c>
      <c r="O28" s="776"/>
      <c r="P28" s="710" t="s">
        <v>591</v>
      </c>
      <c r="Q28" s="710"/>
      <c r="R28" s="710"/>
      <c r="S28" s="710"/>
      <c r="T28" s="710"/>
      <c r="U28" s="334"/>
      <c r="V28" s="661" t="s">
        <v>592</v>
      </c>
      <c r="W28" s="661"/>
      <c r="X28" s="375"/>
      <c r="Y28" s="43"/>
      <c r="Z28" s="661" t="s">
        <v>593</v>
      </c>
      <c r="AA28" s="661"/>
      <c r="AB28" s="43"/>
      <c r="AC28" s="43"/>
      <c r="AD28" s="660" t="s">
        <v>167</v>
      </c>
      <c r="AE28" s="660"/>
      <c r="AF28" s="352"/>
      <c r="AG28" s="37"/>
      <c r="AH28" s="1660" t="s">
        <v>597</v>
      </c>
      <c r="AI28" s="1660"/>
      <c r="AJ28" s="353"/>
      <c r="AK28" s="37"/>
      <c r="AL28" s="1660" t="s">
        <v>359</v>
      </c>
      <c r="AM28" s="1660"/>
      <c r="AN28" s="1660"/>
      <c r="AO28" s="353"/>
      <c r="AP28" s="354"/>
    </row>
    <row r="29" spans="1:60" ht="18.75" customHeight="1" x14ac:dyDescent="0.3">
      <c r="A29" s="792"/>
      <c r="B29" s="793"/>
      <c r="C29" s="793"/>
      <c r="D29" s="793"/>
      <c r="E29" s="794"/>
      <c r="F29" s="711"/>
      <c r="G29" s="712"/>
      <c r="H29" s="713"/>
      <c r="I29" s="1685"/>
      <c r="J29" s="1685"/>
      <c r="K29" s="797"/>
      <c r="L29" s="799"/>
      <c r="M29" s="799"/>
      <c r="N29" s="797"/>
      <c r="O29" s="798"/>
      <c r="P29" s="1687"/>
      <c r="Q29" s="1687"/>
      <c r="R29" s="1687"/>
      <c r="S29" s="1687"/>
      <c r="T29" s="710"/>
      <c r="U29" s="364"/>
      <c r="V29" s="1663" t="s">
        <v>594</v>
      </c>
      <c r="W29" s="1663"/>
      <c r="X29" s="1663"/>
      <c r="Y29" s="40"/>
      <c r="Z29" s="1663" t="s">
        <v>221</v>
      </c>
      <c r="AA29" s="1663"/>
      <c r="AB29" s="1663"/>
      <c r="AC29" s="40"/>
      <c r="AD29" s="1661" t="s">
        <v>595</v>
      </c>
      <c r="AE29" s="1661"/>
      <c r="AF29" s="1682"/>
      <c r="AG29" s="1682"/>
      <c r="AH29" s="1682"/>
      <c r="AI29" s="1682"/>
      <c r="AJ29" s="1682"/>
      <c r="AK29" s="1682"/>
      <c r="AL29" s="1683"/>
      <c r="AM29" s="1683"/>
      <c r="AN29" s="1683"/>
      <c r="AO29" s="1683"/>
      <c r="AP29" s="666" t="s">
        <v>240</v>
      </c>
    </row>
    <row r="30" spans="1:60" ht="18.75" customHeight="1" x14ac:dyDescent="0.3">
      <c r="A30" s="789" t="s">
        <v>598</v>
      </c>
      <c r="B30" s="790"/>
      <c r="C30" s="790"/>
      <c r="D30" s="790"/>
      <c r="E30" s="790"/>
      <c r="F30" s="790"/>
      <c r="G30" s="791"/>
      <c r="H30" s="365"/>
      <c r="I30" s="795" t="s">
        <v>587</v>
      </c>
      <c r="J30" s="353"/>
      <c r="K30" s="366"/>
      <c r="L30" s="870" t="s">
        <v>561</v>
      </c>
      <c r="M30" s="1676" t="s">
        <v>599</v>
      </c>
      <c r="N30" s="1677"/>
      <c r="O30" s="1677"/>
      <c r="P30" s="1677"/>
      <c r="Q30" s="1677"/>
      <c r="R30" s="1677"/>
      <c r="S30" s="1678"/>
      <c r="T30" s="365"/>
      <c r="U30" s="795" t="s">
        <v>587</v>
      </c>
      <c r="V30" s="795" t="s">
        <v>91</v>
      </c>
      <c r="W30" s="795"/>
      <c r="X30" s="795"/>
      <c r="Y30" s="795" t="s">
        <v>600</v>
      </c>
      <c r="Z30" s="795"/>
      <c r="AA30" s="353"/>
      <c r="AB30" s="366"/>
      <c r="AC30" s="870" t="s">
        <v>561</v>
      </c>
      <c r="AD30" s="1676" t="s">
        <v>601</v>
      </c>
      <c r="AE30" s="1677"/>
      <c r="AF30" s="1677"/>
      <c r="AG30" s="1677"/>
      <c r="AH30" s="1677"/>
      <c r="AI30" s="1677"/>
      <c r="AJ30" s="1677"/>
      <c r="AK30" s="1678"/>
      <c r="AL30" s="366"/>
      <c r="AM30" s="795" t="s">
        <v>587</v>
      </c>
      <c r="AN30" s="353"/>
      <c r="AO30" s="366"/>
      <c r="AP30" s="917" t="s">
        <v>561</v>
      </c>
    </row>
    <row r="31" spans="1:60" ht="18.75" customHeight="1" thickBot="1" x14ac:dyDescent="0.35">
      <c r="A31" s="1611"/>
      <c r="B31" s="1612"/>
      <c r="C31" s="1612"/>
      <c r="D31" s="1612"/>
      <c r="E31" s="1612"/>
      <c r="F31" s="1612"/>
      <c r="G31" s="1613"/>
      <c r="H31" s="367"/>
      <c r="I31" s="800"/>
      <c r="J31" s="378"/>
      <c r="K31" s="183"/>
      <c r="L31" s="920"/>
      <c r="M31" s="1679"/>
      <c r="N31" s="1680"/>
      <c r="O31" s="1680"/>
      <c r="P31" s="1680"/>
      <c r="Q31" s="1680"/>
      <c r="R31" s="1680"/>
      <c r="S31" s="1681"/>
      <c r="T31" s="367"/>
      <c r="U31" s="800"/>
      <c r="V31" s="800"/>
      <c r="W31" s="800"/>
      <c r="X31" s="800"/>
      <c r="Y31" s="800"/>
      <c r="Z31" s="800"/>
      <c r="AA31" s="378"/>
      <c r="AB31" s="183"/>
      <c r="AC31" s="920"/>
      <c r="AD31" s="1679"/>
      <c r="AE31" s="1680"/>
      <c r="AF31" s="1680"/>
      <c r="AG31" s="1680"/>
      <c r="AH31" s="1680"/>
      <c r="AI31" s="1680"/>
      <c r="AJ31" s="1680"/>
      <c r="AK31" s="1681"/>
      <c r="AL31" s="183"/>
      <c r="AM31" s="800"/>
      <c r="AN31" s="378"/>
      <c r="AO31" s="183"/>
      <c r="AP31" s="921"/>
    </row>
    <row r="32" spans="1:60" ht="18.75" customHeight="1" x14ac:dyDescent="0.3">
      <c r="A32" s="121"/>
      <c r="B32" s="121"/>
      <c r="C32" s="121"/>
      <c r="D32" s="121"/>
      <c r="E32" s="121"/>
      <c r="F32" s="121"/>
      <c r="G32" s="613"/>
      <c r="H32" s="613"/>
      <c r="I32" s="613"/>
      <c r="J32" s="121"/>
      <c r="K32" s="121"/>
      <c r="L32" s="121"/>
      <c r="M32" s="121"/>
      <c r="N32" s="121"/>
      <c r="O32" s="121"/>
      <c r="P32" s="121"/>
      <c r="Q32" s="613"/>
      <c r="S32" s="159"/>
      <c r="T32" s="613"/>
      <c r="U32" s="613"/>
      <c r="V32" s="613"/>
      <c r="W32" s="613"/>
      <c r="AF32" s="121"/>
      <c r="AG32" s="121"/>
      <c r="AH32" s="121"/>
      <c r="AI32" s="121"/>
      <c r="AJ32" s="121"/>
      <c r="AK32" s="121"/>
      <c r="AL32" s="121"/>
      <c r="AM32" s="121"/>
      <c r="AN32" s="121"/>
      <c r="AO32" s="121"/>
      <c r="AP32" s="121"/>
    </row>
    <row r="33" spans="1:70" s="340" customFormat="1" ht="18.75" customHeight="1" x14ac:dyDescent="0.4">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row>
    <row r="34" spans="1:70" s="340" customFormat="1" ht="18.75" customHeight="1" x14ac:dyDescent="0.4">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row>
    <row r="35" spans="1:70" s="340" customFormat="1" ht="18.75" customHeight="1" x14ac:dyDescent="0.4">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row>
    <row r="36" spans="1:70" s="340" customFormat="1" ht="18.75" customHeight="1" x14ac:dyDescent="0.4">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row>
    <row r="37" spans="1:70" s="340" customFormat="1" ht="18.75" customHeight="1" x14ac:dyDescent="0.4">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row>
    <row r="38" spans="1:70" s="340" customFormat="1" ht="18.75" customHeight="1" x14ac:dyDescent="0.4">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row>
    <row r="39" spans="1:70" s="340" customFormat="1" ht="18.75" customHeight="1" x14ac:dyDescent="0.4">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row>
    <row r="40" spans="1:70" s="340" customFormat="1" ht="18.75" customHeight="1" x14ac:dyDescent="0.4">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row>
    <row r="41" spans="1:70" s="382" customFormat="1" ht="18.75" customHeight="1" x14ac:dyDescent="0.4">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row>
    <row r="42" spans="1:70" s="382" customFormat="1" ht="18.75" customHeight="1" x14ac:dyDescent="0.4">
      <c r="A42" s="343"/>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row>
    <row r="43" spans="1:70" s="382" customFormat="1" ht="18.7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row>
    <row r="44" spans="1:70" s="382" customFormat="1" ht="18.7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row>
    <row r="45" spans="1:70" s="382" customFormat="1" ht="18.75" customHeight="1" x14ac:dyDescent="0.4">
      <c r="A45" s="34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row>
    <row r="46" spans="1:70" s="382" customFormat="1" ht="18.75" customHeight="1" x14ac:dyDescent="0.4">
      <c r="A46" s="343"/>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row>
    <row r="47" spans="1:70" s="382" customFormat="1" ht="18.75" customHeight="1" x14ac:dyDescent="0.4">
      <c r="A47" s="34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row>
    <row r="48" spans="1:70" s="382" customFormat="1" ht="18.75" customHeight="1" x14ac:dyDescent="0.4">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row>
    <row r="49" spans="1:70" s="382" customFormat="1" ht="18.75" customHeight="1" x14ac:dyDescent="0.4">
      <c r="A49" s="343"/>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row>
    <row r="50" spans="1:70" s="382" customFormat="1" ht="18.75" customHeight="1" x14ac:dyDescent="0.4">
      <c r="A50" s="343"/>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row>
    <row r="51" spans="1:70" ht="18.75" customHeight="1" x14ac:dyDescent="0.3"/>
    <row r="52" spans="1:70" ht="18.75" customHeight="1" x14ac:dyDescent="0.3"/>
    <row r="53" spans="1:70" ht="18.75" customHeight="1" x14ac:dyDescent="0.3"/>
    <row r="54" spans="1:70" ht="18.75" customHeight="1" x14ac:dyDescent="0.3"/>
    <row r="55" spans="1:70" ht="18.75" customHeight="1" x14ac:dyDescent="0.3"/>
    <row r="56" spans="1:70" ht="18.75" customHeight="1" x14ac:dyDescent="0.3"/>
    <row r="57" spans="1:70" ht="18.75" customHeight="1" x14ac:dyDescent="0.3"/>
    <row r="58" spans="1:70" ht="18.75" customHeight="1" x14ac:dyDescent="0.3"/>
    <row r="59" spans="1:70" ht="18.75" customHeight="1" x14ac:dyDescent="0.3"/>
    <row r="60" spans="1:70" ht="18.75" customHeight="1" x14ac:dyDescent="0.3"/>
    <row r="61" spans="1:70" ht="18.75" customHeight="1" x14ac:dyDescent="0.3"/>
    <row r="62" spans="1:70" s="382" customFormat="1" ht="18.75" customHeight="1" x14ac:dyDescent="0.4">
      <c r="A62" s="343"/>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row>
    <row r="63" spans="1:70" s="382" customFormat="1" ht="18.75" customHeight="1" x14ac:dyDescent="0.4">
      <c r="A63" s="343"/>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row>
    <row r="64" spans="1:70" s="382" customFormat="1" ht="18.75" customHeight="1" x14ac:dyDescent="0.4">
      <c r="A64" s="343"/>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row>
    <row r="65" spans="1:70" s="382" customFormat="1" ht="18.75" customHeight="1" x14ac:dyDescent="0.4">
      <c r="A65" s="343"/>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row>
    <row r="66" spans="1:70" s="382" customFormat="1" ht="18.75" customHeight="1" x14ac:dyDescent="0.4">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row>
    <row r="67" spans="1:70" s="382" customFormat="1" ht="18.75" customHeight="1" x14ac:dyDescent="0.4">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row>
    <row r="68" spans="1:70" s="382" customFormat="1" ht="18.75" customHeight="1" x14ac:dyDescent="0.4">
      <c r="A68" s="343"/>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row>
    <row r="69" spans="1:70" s="382" customFormat="1" ht="18.75" customHeight="1" x14ac:dyDescent="0.4">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row>
    <row r="70" spans="1:70" s="382" customFormat="1" ht="18.75" customHeight="1" x14ac:dyDescent="0.4">
      <c r="A70" s="343"/>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row>
    <row r="71" spans="1:70" s="382" customFormat="1" ht="18.75" customHeight="1" x14ac:dyDescent="0.4">
      <c r="A71" s="343"/>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343"/>
      <c r="BR71" s="343"/>
    </row>
    <row r="72" spans="1:70" s="382" customFormat="1" ht="18.75" customHeight="1" x14ac:dyDescent="0.4">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row>
    <row r="73" spans="1:70" s="382" customFormat="1" ht="18.75" customHeight="1" x14ac:dyDescent="0.4">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row>
    <row r="74" spans="1:70" s="382" customFormat="1" ht="18.75" customHeight="1" x14ac:dyDescent="0.4">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3"/>
      <c r="BN74" s="343"/>
      <c r="BO74" s="343"/>
      <c r="BP74" s="343"/>
      <c r="BQ74" s="343"/>
      <c r="BR74" s="343"/>
    </row>
    <row r="75" spans="1:70" s="382" customFormat="1" ht="18.75" customHeight="1" x14ac:dyDescent="0.4">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row>
    <row r="76" spans="1:70" s="382" customFormat="1" ht="18.75" customHeight="1" x14ac:dyDescent="0.4">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row>
    <row r="77" spans="1:70" s="382" customFormat="1" ht="18.75" customHeight="1" x14ac:dyDescent="0.4">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row>
    <row r="78" spans="1:70" s="382" customFormat="1" ht="18.75" customHeight="1" x14ac:dyDescent="0.4">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row>
    <row r="79" spans="1:70" s="382" customFormat="1" ht="18.75" customHeight="1" x14ac:dyDescent="0.4">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3"/>
      <c r="BL79" s="343"/>
      <c r="BM79" s="343"/>
      <c r="BN79" s="343"/>
      <c r="BO79" s="343"/>
      <c r="BP79" s="343"/>
      <c r="BQ79" s="343"/>
      <c r="BR79" s="343"/>
    </row>
    <row r="80" spans="1:70" s="382" customFormat="1" ht="18.75" customHeight="1" x14ac:dyDescent="0.4">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row>
    <row r="81" spans="1:70" s="382" customFormat="1" ht="18.75" customHeight="1" x14ac:dyDescent="0.4">
      <c r="A81" s="343"/>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row>
    <row r="82" spans="1:70" s="382" customFormat="1" ht="18.75" customHeight="1" x14ac:dyDescent="0.4">
      <c r="A82" s="343"/>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row>
    <row r="83" spans="1:70" s="382" customFormat="1" ht="18.75" customHeight="1" x14ac:dyDescent="0.4">
      <c r="A83" s="343"/>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row>
    <row r="84" spans="1:70" s="382" customFormat="1" ht="18.75" customHeight="1" x14ac:dyDescent="0.4">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row>
    <row r="85" spans="1:70" s="382" customFormat="1" ht="18.75" customHeight="1" x14ac:dyDescent="0.4">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row>
    <row r="86" spans="1:70" s="382" customFormat="1" ht="18.75" customHeight="1" x14ac:dyDescent="0.4">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row>
    <row r="87" spans="1:70" s="382" customFormat="1" ht="18.75" customHeight="1" x14ac:dyDescent="0.4">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row>
    <row r="88" spans="1:70" s="382" customFormat="1" ht="18.75" customHeight="1" x14ac:dyDescent="0.4">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row>
    <row r="89" spans="1:70" s="382" customFormat="1" ht="18.75" customHeight="1" x14ac:dyDescent="0.4">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row>
    <row r="90" spans="1:70" s="382" customFormat="1" ht="18.75" customHeight="1" x14ac:dyDescent="0.4">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row>
    <row r="91" spans="1:70" s="382" customFormat="1" ht="18.75" customHeight="1" x14ac:dyDescent="0.4">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row>
    <row r="92" spans="1:70" s="382" customFormat="1" ht="18.75" customHeight="1" x14ac:dyDescent="0.4">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row>
    <row r="93" spans="1:70" s="382" customFormat="1" ht="18.75" customHeight="1" x14ac:dyDescent="0.4">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row>
    <row r="94" spans="1:70" s="382" customFormat="1" ht="18.75" customHeight="1" x14ac:dyDescent="0.4">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3"/>
      <c r="BR94" s="343"/>
    </row>
    <row r="95" spans="1:70" s="382" customFormat="1" ht="18.75" customHeight="1" x14ac:dyDescent="0.4">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row>
    <row r="96" spans="1:70" s="382" customFormat="1" ht="18.75" customHeight="1" x14ac:dyDescent="0.4">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row>
    <row r="97" spans="1:70" s="382" customFormat="1" ht="18.75" customHeight="1" x14ac:dyDescent="0.4">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row>
    <row r="98" spans="1:70" s="382" customFormat="1" ht="18.75" customHeight="1" x14ac:dyDescent="0.4">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row>
    <row r="99" spans="1:70" s="382" customFormat="1" ht="18.75" customHeight="1" x14ac:dyDescent="0.4">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row>
    <row r="100" spans="1:70" s="382" customFormat="1" ht="18.75" customHeight="1" x14ac:dyDescent="0.4">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row>
    <row r="101" spans="1:70" s="382" customFormat="1" ht="18.75" customHeight="1" x14ac:dyDescent="0.4">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row>
    <row r="102" spans="1:70" s="382" customFormat="1" ht="18.75" customHeight="1" x14ac:dyDescent="0.4">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row>
    <row r="103" spans="1:70" s="382" customFormat="1" ht="18.75" customHeight="1" x14ac:dyDescent="0.4">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row>
    <row r="104" spans="1:70" s="382" customFormat="1" ht="18.75" customHeight="1" x14ac:dyDescent="0.4">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row>
    <row r="105" spans="1:70" s="382" customFormat="1" ht="18.75" customHeight="1" x14ac:dyDescent="0.4">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row>
    <row r="106" spans="1:70" s="382" customFormat="1" ht="18.75" customHeight="1" x14ac:dyDescent="0.4">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row>
    <row r="107" spans="1:70" s="382" customFormat="1" ht="18.75" customHeight="1" x14ac:dyDescent="0.4">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row>
    <row r="108" spans="1:70" s="382" customFormat="1" ht="18.75" customHeight="1" x14ac:dyDescent="0.4">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row>
    <row r="109" spans="1:70" s="382" customFormat="1" ht="18.75" customHeight="1" x14ac:dyDescent="0.4">
      <c r="A109" s="343"/>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row>
    <row r="110" spans="1:70" s="382" customFormat="1" ht="18.75" customHeight="1" x14ac:dyDescent="0.4">
      <c r="A110" s="343"/>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row>
    <row r="111" spans="1:70" s="382" customFormat="1" ht="18.75" customHeight="1" x14ac:dyDescent="0.4">
      <c r="A111" s="343"/>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row>
    <row r="112" spans="1:70" s="382" customFormat="1" ht="18.75" customHeight="1" x14ac:dyDescent="0.4">
      <c r="A112" s="343"/>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row>
    <row r="113" spans="1:70" s="382" customFormat="1" ht="18.75" customHeight="1" x14ac:dyDescent="0.4">
      <c r="A113" s="343"/>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row>
    <row r="114" spans="1:70" s="382" customFormat="1" ht="18.75" customHeight="1" x14ac:dyDescent="0.4">
      <c r="A114" s="343"/>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row>
    <row r="115" spans="1:70" s="382" customFormat="1" ht="18.75" customHeight="1" x14ac:dyDescent="0.4">
      <c r="A115" s="343"/>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row>
    <row r="116" spans="1:70" s="382" customFormat="1" ht="18.75" customHeight="1" x14ac:dyDescent="0.4">
      <c r="A116" s="343"/>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row>
    <row r="117" spans="1:70" s="382" customFormat="1" ht="18.75" customHeight="1" x14ac:dyDescent="0.4">
      <c r="A117" s="343"/>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row>
    <row r="118" spans="1:70" s="382" customFormat="1" ht="18.75" customHeight="1" x14ac:dyDescent="0.4">
      <c r="A118" s="343"/>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row>
    <row r="119" spans="1:70" s="382" customFormat="1" ht="18.75" customHeight="1" x14ac:dyDescent="0.4">
      <c r="A119" s="343"/>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row>
    <row r="120" spans="1:70" s="382" customFormat="1" ht="18.75" customHeight="1" x14ac:dyDescent="0.4">
      <c r="A120" s="343"/>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row>
    <row r="121" spans="1:70" s="382" customFormat="1" ht="18.75" customHeight="1" x14ac:dyDescent="0.4">
      <c r="A121" s="343"/>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row>
    <row r="122" spans="1:70" s="382" customFormat="1" ht="18.75" customHeight="1" x14ac:dyDescent="0.4">
      <c r="A122" s="343"/>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row>
    <row r="123" spans="1:70" s="382" customFormat="1" ht="18.75" customHeight="1" x14ac:dyDescent="0.4">
      <c r="A123" s="343"/>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row>
    <row r="124" spans="1:70" s="382" customFormat="1" ht="18.75" customHeight="1" x14ac:dyDescent="0.4">
      <c r="A124" s="343"/>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row>
    <row r="125" spans="1:70" s="382" customFormat="1" ht="18.75" customHeight="1" x14ac:dyDescent="0.4">
      <c r="A125" s="343"/>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343"/>
      <c r="AZ125" s="343"/>
      <c r="BA125" s="343"/>
      <c r="BB125" s="343"/>
      <c r="BC125" s="343"/>
      <c r="BD125" s="343"/>
      <c r="BE125" s="343"/>
      <c r="BF125" s="343"/>
      <c r="BG125" s="343"/>
      <c r="BH125" s="343"/>
      <c r="BI125" s="343"/>
      <c r="BJ125" s="343"/>
      <c r="BK125" s="343"/>
      <c r="BL125" s="343"/>
      <c r="BM125" s="343"/>
      <c r="BN125" s="343"/>
      <c r="BO125" s="343"/>
      <c r="BP125" s="343"/>
      <c r="BQ125" s="343"/>
      <c r="BR125" s="343"/>
    </row>
    <row r="126" spans="1:70" s="382" customFormat="1" ht="18.75" customHeight="1" x14ac:dyDescent="0.4">
      <c r="A126" s="343"/>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row>
    <row r="127" spans="1:70" s="382" customFormat="1" ht="18.75" customHeight="1" x14ac:dyDescent="0.4">
      <c r="A127" s="343"/>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row>
    <row r="128" spans="1:70" s="382" customFormat="1" ht="18.75" customHeight="1" x14ac:dyDescent="0.4">
      <c r="A128" s="343"/>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row>
    <row r="129" spans="1:70" s="382" customFormat="1" ht="18.75" customHeight="1" x14ac:dyDescent="0.4">
      <c r="A129" s="343"/>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343"/>
      <c r="BF129" s="343"/>
      <c r="BG129" s="343"/>
      <c r="BH129" s="343"/>
      <c r="BI129" s="343"/>
      <c r="BJ129" s="343"/>
      <c r="BK129" s="343"/>
      <c r="BL129" s="343"/>
      <c r="BM129" s="343"/>
      <c r="BN129" s="343"/>
      <c r="BO129" s="343"/>
      <c r="BP129" s="343"/>
      <c r="BQ129" s="343"/>
      <c r="BR129" s="343"/>
    </row>
    <row r="130" spans="1:70" s="382" customFormat="1" ht="18.75" customHeight="1" x14ac:dyDescent="0.4">
      <c r="A130" s="343"/>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row>
    <row r="131" spans="1:70" s="382" customFormat="1" ht="18.75" customHeight="1" x14ac:dyDescent="0.4">
      <c r="A131" s="343"/>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3"/>
      <c r="BR131" s="343"/>
    </row>
    <row r="132" spans="1:70" s="382" customFormat="1" ht="18.75" customHeight="1" x14ac:dyDescent="0.4">
      <c r="A132" s="343"/>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c r="AY132" s="343"/>
      <c r="AZ132" s="343"/>
      <c r="BA132" s="343"/>
      <c r="BB132" s="343"/>
      <c r="BC132" s="343"/>
      <c r="BD132" s="343"/>
      <c r="BE132" s="343"/>
      <c r="BF132" s="343"/>
      <c r="BG132" s="343"/>
      <c r="BH132" s="343"/>
      <c r="BI132" s="343"/>
      <c r="BJ132" s="343"/>
      <c r="BK132" s="343"/>
      <c r="BL132" s="343"/>
      <c r="BM132" s="343"/>
      <c r="BN132" s="343"/>
      <c r="BO132" s="343"/>
      <c r="BP132" s="343"/>
      <c r="BQ132" s="343"/>
      <c r="BR132" s="343"/>
    </row>
    <row r="133" spans="1:70" s="382" customFormat="1" ht="18.75" customHeight="1" x14ac:dyDescent="0.4">
      <c r="A133" s="343"/>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row>
    <row r="134" spans="1:70" s="382" customFormat="1" ht="18.75" customHeight="1" x14ac:dyDescent="0.4">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row>
    <row r="135" spans="1:70" s="382" customFormat="1" ht="18.75" customHeight="1" x14ac:dyDescent="0.4">
      <c r="A135" s="343"/>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row>
    <row r="136" spans="1:70" s="382" customFormat="1" ht="18.75" customHeight="1" x14ac:dyDescent="0.4">
      <c r="A136" s="343"/>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row>
    <row r="137" spans="1:70" s="382" customFormat="1" ht="18.75" customHeight="1" x14ac:dyDescent="0.4">
      <c r="A137" s="343"/>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row>
    <row r="138" spans="1:70" s="382" customFormat="1" ht="18.75" customHeight="1" x14ac:dyDescent="0.4">
      <c r="A138" s="343"/>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row>
    <row r="139" spans="1:70" s="382" customFormat="1" ht="18.75" customHeight="1" x14ac:dyDescent="0.4">
      <c r="A139" s="343"/>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row>
    <row r="140" spans="1:70" s="382" customFormat="1" ht="18.75" customHeight="1" x14ac:dyDescent="0.4">
      <c r="A140" s="343"/>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row>
    <row r="141" spans="1:70" s="382" customFormat="1" ht="18.75" customHeight="1" x14ac:dyDescent="0.4">
      <c r="A141" s="343"/>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row>
    <row r="142" spans="1:70" s="382" customFormat="1" ht="18.75" customHeight="1" x14ac:dyDescent="0.4">
      <c r="A142" s="343"/>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row>
    <row r="143" spans="1:70" s="382" customFormat="1" ht="18.75" customHeight="1" x14ac:dyDescent="0.4">
      <c r="A143" s="343"/>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343"/>
      <c r="BE143" s="343"/>
      <c r="BF143" s="343"/>
      <c r="BG143" s="343"/>
      <c r="BH143" s="343"/>
      <c r="BI143" s="343"/>
      <c r="BJ143" s="343"/>
      <c r="BK143" s="343"/>
      <c r="BL143" s="343"/>
      <c r="BM143" s="343"/>
      <c r="BN143" s="343"/>
      <c r="BO143" s="343"/>
      <c r="BP143" s="343"/>
      <c r="BQ143" s="343"/>
      <c r="BR143" s="343"/>
    </row>
    <row r="144" spans="1:70" s="382" customFormat="1" ht="18.75" customHeight="1" x14ac:dyDescent="0.4">
      <c r="A144" s="343"/>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row>
    <row r="145" spans="1:70" s="382" customFormat="1" ht="18.75" customHeight="1" x14ac:dyDescent="0.4">
      <c r="A145" s="343"/>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row>
    <row r="146" spans="1:70" s="382" customFormat="1" ht="18.75" customHeight="1" x14ac:dyDescent="0.4">
      <c r="A146" s="343"/>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row>
    <row r="147" spans="1:70" s="382" customFormat="1" ht="18.75" customHeight="1" x14ac:dyDescent="0.4">
      <c r="A147" s="343"/>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row>
    <row r="148" spans="1:70" s="382" customFormat="1" ht="18.75" customHeight="1" x14ac:dyDescent="0.4">
      <c r="A148" s="343"/>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row>
    <row r="149" spans="1:70" s="382" customFormat="1" ht="18.75" customHeight="1" x14ac:dyDescent="0.4">
      <c r="A149" s="343"/>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c r="AY149" s="343"/>
      <c r="AZ149" s="343"/>
      <c r="BA149" s="343"/>
      <c r="BB149" s="343"/>
      <c r="BC149" s="343"/>
      <c r="BD149" s="343"/>
      <c r="BE149" s="343"/>
      <c r="BF149" s="343"/>
      <c r="BG149" s="343"/>
      <c r="BH149" s="343"/>
      <c r="BI149" s="343"/>
      <c r="BJ149" s="343"/>
      <c r="BK149" s="343"/>
      <c r="BL149" s="343"/>
      <c r="BM149" s="343"/>
      <c r="BN149" s="343"/>
      <c r="BO149" s="343"/>
      <c r="BP149" s="343"/>
      <c r="BQ149" s="343"/>
      <c r="BR149" s="343"/>
    </row>
    <row r="150" spans="1:70" s="382" customFormat="1" ht="18.75" customHeight="1" x14ac:dyDescent="0.4">
      <c r="A150" s="343"/>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row>
    <row r="151" spans="1:70" s="382" customFormat="1" ht="18.75" customHeight="1" x14ac:dyDescent="0.4">
      <c r="A151" s="343"/>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row>
    <row r="152" spans="1:70" s="382" customFormat="1" ht="18.75" customHeight="1" x14ac:dyDescent="0.4">
      <c r="A152" s="343"/>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343"/>
      <c r="BE152" s="343"/>
      <c r="BF152" s="343"/>
      <c r="BG152" s="343"/>
      <c r="BH152" s="343"/>
      <c r="BI152" s="343"/>
      <c r="BJ152" s="343"/>
      <c r="BK152" s="343"/>
      <c r="BL152" s="343"/>
      <c r="BM152" s="343"/>
      <c r="BN152" s="343"/>
      <c r="BO152" s="343"/>
      <c r="BP152" s="343"/>
      <c r="BQ152" s="343"/>
      <c r="BR152" s="343"/>
    </row>
    <row r="153" spans="1:70" s="382" customFormat="1" ht="18.75" customHeight="1" x14ac:dyDescent="0.4">
      <c r="A153" s="343"/>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row>
    <row r="154" spans="1:70" s="382" customFormat="1" ht="18.75" customHeight="1" x14ac:dyDescent="0.4">
      <c r="A154" s="343"/>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row>
    <row r="155" spans="1:70" s="382" customFormat="1" ht="18.75" customHeight="1" x14ac:dyDescent="0.4">
      <c r="A155" s="343"/>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row>
    <row r="156" spans="1:70" s="382" customFormat="1" ht="18.75" customHeight="1" x14ac:dyDescent="0.4">
      <c r="A156" s="343"/>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row>
    <row r="157" spans="1:70" s="382" customFormat="1" ht="18.75" customHeight="1" x14ac:dyDescent="0.4">
      <c r="A157" s="343"/>
      <c r="B157" s="343"/>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3"/>
      <c r="AY157" s="343"/>
      <c r="AZ157" s="343"/>
      <c r="BA157" s="343"/>
      <c r="BB157" s="343"/>
      <c r="BC157" s="343"/>
      <c r="BD157" s="343"/>
      <c r="BE157" s="343"/>
      <c r="BF157" s="343"/>
      <c r="BG157" s="343"/>
      <c r="BH157" s="343"/>
      <c r="BI157" s="343"/>
      <c r="BJ157" s="343"/>
      <c r="BK157" s="343"/>
      <c r="BL157" s="343"/>
      <c r="BM157" s="343"/>
      <c r="BN157" s="343"/>
      <c r="BO157" s="343"/>
      <c r="BP157" s="343"/>
      <c r="BQ157" s="343"/>
      <c r="BR157" s="343"/>
    </row>
    <row r="158" spans="1:70" s="382" customFormat="1" ht="18.75" customHeight="1" x14ac:dyDescent="0.4">
      <c r="A158" s="343"/>
      <c r="B158" s="343"/>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c r="AY158" s="343"/>
      <c r="AZ158" s="343"/>
      <c r="BA158" s="343"/>
      <c r="BB158" s="343"/>
      <c r="BC158" s="343"/>
      <c r="BD158" s="343"/>
      <c r="BE158" s="343"/>
      <c r="BF158" s="343"/>
      <c r="BG158" s="343"/>
      <c r="BH158" s="343"/>
      <c r="BI158" s="343"/>
      <c r="BJ158" s="343"/>
      <c r="BK158" s="343"/>
      <c r="BL158" s="343"/>
      <c r="BM158" s="343"/>
      <c r="BN158" s="343"/>
      <c r="BO158" s="343"/>
      <c r="BP158" s="343"/>
      <c r="BQ158" s="343"/>
      <c r="BR158" s="343"/>
    </row>
    <row r="159" spans="1:70" s="382" customFormat="1" ht="18.75" customHeight="1" x14ac:dyDescent="0.4">
      <c r="A159" s="343"/>
      <c r="B159" s="343"/>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row>
    <row r="160" spans="1:70" s="382" customFormat="1" ht="18.75" customHeight="1" x14ac:dyDescent="0.4">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row>
    <row r="161" spans="1:70" s="382" customFormat="1" ht="18.75" customHeight="1" x14ac:dyDescent="0.4">
      <c r="A161" s="343"/>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row>
    <row r="162" spans="1:70" s="382" customFormat="1" ht="18.75" customHeight="1" x14ac:dyDescent="0.4">
      <c r="A162" s="343"/>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c r="AY162" s="343"/>
      <c r="AZ162" s="343"/>
      <c r="BA162" s="343"/>
      <c r="BB162" s="343"/>
      <c r="BC162" s="343"/>
      <c r="BD162" s="343"/>
      <c r="BE162" s="343"/>
      <c r="BF162" s="343"/>
      <c r="BG162" s="343"/>
      <c r="BH162" s="343"/>
      <c r="BI162" s="343"/>
      <c r="BJ162" s="343"/>
      <c r="BK162" s="343"/>
      <c r="BL162" s="343"/>
      <c r="BM162" s="343"/>
      <c r="BN162" s="343"/>
      <c r="BO162" s="343"/>
      <c r="BP162" s="343"/>
      <c r="BQ162" s="343"/>
      <c r="BR162" s="343"/>
    </row>
    <row r="163" spans="1:70" s="382" customFormat="1" ht="18.75" customHeight="1" x14ac:dyDescent="0.4">
      <c r="A163" s="343"/>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c r="AY163" s="343"/>
      <c r="AZ163" s="343"/>
      <c r="BA163" s="343"/>
      <c r="BB163" s="343"/>
      <c r="BC163" s="343"/>
      <c r="BD163" s="343"/>
      <c r="BE163" s="343"/>
      <c r="BF163" s="343"/>
      <c r="BG163" s="343"/>
      <c r="BH163" s="343"/>
      <c r="BI163" s="343"/>
      <c r="BJ163" s="343"/>
      <c r="BK163" s="343"/>
      <c r="BL163" s="343"/>
      <c r="BM163" s="343"/>
      <c r="BN163" s="343"/>
      <c r="BO163" s="343"/>
      <c r="BP163" s="343"/>
      <c r="BQ163" s="343"/>
      <c r="BR163" s="343"/>
    </row>
    <row r="164" spans="1:70" s="382" customFormat="1" ht="18.75" customHeight="1" x14ac:dyDescent="0.4">
      <c r="A164" s="343"/>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row>
    <row r="165" spans="1:70" s="382" customFormat="1" ht="18.75" customHeight="1" x14ac:dyDescent="0.4">
      <c r="A165" s="343"/>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row>
    <row r="166" spans="1:70" s="382" customFormat="1" ht="18.75" customHeight="1" x14ac:dyDescent="0.4">
      <c r="A166" s="343"/>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row>
    <row r="167" spans="1:70" s="382" customFormat="1" ht="18.75" customHeight="1" x14ac:dyDescent="0.4">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3"/>
      <c r="AP167" s="343"/>
      <c r="AQ167" s="343"/>
      <c r="AR167" s="343"/>
      <c r="AS167" s="343"/>
      <c r="AT167" s="343"/>
      <c r="AU167" s="343"/>
      <c r="AV167" s="343"/>
      <c r="AW167" s="343"/>
      <c r="AX167" s="343"/>
      <c r="AY167" s="343"/>
      <c r="AZ167" s="343"/>
      <c r="BA167" s="343"/>
      <c r="BB167" s="343"/>
      <c r="BC167" s="343"/>
      <c r="BD167" s="343"/>
      <c r="BE167" s="343"/>
      <c r="BF167" s="343"/>
      <c r="BG167" s="343"/>
      <c r="BH167" s="343"/>
      <c r="BI167" s="343"/>
      <c r="BJ167" s="343"/>
      <c r="BK167" s="343"/>
      <c r="BL167" s="343"/>
      <c r="BM167" s="343"/>
      <c r="BN167" s="343"/>
      <c r="BO167" s="343"/>
      <c r="BP167" s="343"/>
      <c r="BQ167" s="343"/>
      <c r="BR167" s="343"/>
    </row>
    <row r="168" spans="1:70" s="382" customFormat="1" ht="18.75" customHeight="1" x14ac:dyDescent="0.4">
      <c r="A168" s="343"/>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c r="BJ168" s="343"/>
      <c r="BK168" s="343"/>
      <c r="BL168" s="343"/>
      <c r="BM168" s="343"/>
      <c r="BN168" s="343"/>
      <c r="BO168" s="343"/>
      <c r="BP168" s="343"/>
      <c r="BQ168" s="343"/>
      <c r="BR168" s="343"/>
    </row>
    <row r="169" spans="1:70" s="382" customFormat="1" ht="18.75" customHeight="1" x14ac:dyDescent="0.4">
      <c r="A169" s="343"/>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row>
    <row r="170" spans="1:70" s="382" customFormat="1" ht="18.75" customHeight="1" x14ac:dyDescent="0.4">
      <c r="A170" s="343"/>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row>
    <row r="171" spans="1:70" s="382" customFormat="1" ht="18.75" customHeight="1" x14ac:dyDescent="0.4">
      <c r="A171" s="343"/>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row>
    <row r="172" spans="1:70" s="382" customFormat="1" ht="18.75" customHeight="1" x14ac:dyDescent="0.4">
      <c r="A172" s="343"/>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row>
    <row r="173" spans="1:70" s="382" customFormat="1" ht="18.75" customHeight="1" x14ac:dyDescent="0.4">
      <c r="A173" s="343"/>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343"/>
      <c r="AY173" s="343"/>
      <c r="AZ173" s="343"/>
      <c r="BA173" s="343"/>
      <c r="BB173" s="343"/>
      <c r="BC173" s="343"/>
      <c r="BD173" s="343"/>
      <c r="BE173" s="343"/>
      <c r="BF173" s="343"/>
      <c r="BG173" s="343"/>
      <c r="BH173" s="343"/>
      <c r="BI173" s="343"/>
      <c r="BJ173" s="343"/>
      <c r="BK173" s="343"/>
      <c r="BL173" s="343"/>
      <c r="BM173" s="343"/>
      <c r="BN173" s="343"/>
      <c r="BO173" s="343"/>
      <c r="BP173" s="343"/>
      <c r="BQ173" s="343"/>
      <c r="BR173" s="343"/>
    </row>
    <row r="174" spans="1:70" s="382" customFormat="1" ht="18.75" customHeight="1" x14ac:dyDescent="0.4">
      <c r="A174" s="343"/>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row>
    <row r="175" spans="1:70" s="382" customFormat="1" ht="18.75" customHeight="1" x14ac:dyDescent="0.4">
      <c r="A175" s="343"/>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row>
    <row r="176" spans="1:70" s="382" customFormat="1" ht="18.75" customHeight="1" x14ac:dyDescent="0.4">
      <c r="A176" s="343"/>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row>
    <row r="177" spans="1:70" s="382" customFormat="1" ht="18.75" customHeight="1" x14ac:dyDescent="0.4">
      <c r="A177" s="343"/>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row>
    <row r="178" spans="1:70" s="382" customFormat="1" ht="18.75" customHeight="1" x14ac:dyDescent="0.4">
      <c r="A178" s="343"/>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row>
    <row r="179" spans="1:70" s="382" customFormat="1" ht="18.75" customHeight="1" x14ac:dyDescent="0.4">
      <c r="A179" s="343"/>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3"/>
      <c r="AW179" s="343"/>
      <c r="AX179" s="343"/>
      <c r="AY179" s="343"/>
      <c r="AZ179" s="343"/>
      <c r="BA179" s="343"/>
      <c r="BB179" s="343"/>
      <c r="BC179" s="343"/>
      <c r="BD179" s="343"/>
      <c r="BE179" s="343"/>
      <c r="BF179" s="343"/>
      <c r="BG179" s="343"/>
      <c r="BH179" s="343"/>
      <c r="BI179" s="343"/>
      <c r="BJ179" s="343"/>
      <c r="BK179" s="343"/>
      <c r="BL179" s="343"/>
      <c r="BM179" s="343"/>
      <c r="BN179" s="343"/>
      <c r="BO179" s="343"/>
      <c r="BP179" s="343"/>
      <c r="BQ179" s="343"/>
      <c r="BR179" s="343"/>
    </row>
    <row r="180" spans="1:70" s="382" customFormat="1" ht="18.75" customHeight="1" x14ac:dyDescent="0.4">
      <c r="A180" s="343"/>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row>
    <row r="181" spans="1:70" s="382" customFormat="1" ht="18.75" customHeight="1" x14ac:dyDescent="0.4">
      <c r="A181" s="343"/>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row>
    <row r="182" spans="1:70" s="382" customFormat="1" ht="18.75" customHeight="1" x14ac:dyDescent="0.4">
      <c r="A182" s="343"/>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row>
    <row r="183" spans="1:70" s="382" customFormat="1" ht="18.75" customHeight="1" x14ac:dyDescent="0.4">
      <c r="A183" s="343"/>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row>
    <row r="184" spans="1:70" s="382" customFormat="1" ht="18.75" customHeight="1" x14ac:dyDescent="0.4">
      <c r="A184" s="343"/>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3"/>
      <c r="AI184" s="343"/>
      <c r="AJ184" s="343"/>
      <c r="AK184" s="343"/>
      <c r="AL184" s="343"/>
      <c r="AM184" s="343"/>
      <c r="AN184" s="343"/>
      <c r="AO184" s="343"/>
      <c r="AP184" s="343"/>
      <c r="AQ184" s="343"/>
      <c r="AR184" s="343"/>
      <c r="AS184" s="343"/>
      <c r="AT184" s="343"/>
      <c r="AU184" s="343"/>
      <c r="AV184" s="343"/>
      <c r="AW184" s="343"/>
      <c r="AX184" s="343"/>
      <c r="AY184" s="343"/>
      <c r="AZ184" s="343"/>
      <c r="BA184" s="343"/>
      <c r="BB184" s="343"/>
      <c r="BC184" s="343"/>
      <c r="BD184" s="343"/>
      <c r="BE184" s="343"/>
      <c r="BF184" s="343"/>
      <c r="BG184" s="343"/>
      <c r="BH184" s="343"/>
      <c r="BI184" s="343"/>
      <c r="BJ184" s="343"/>
      <c r="BK184" s="343"/>
      <c r="BL184" s="343"/>
      <c r="BM184" s="343"/>
      <c r="BN184" s="343"/>
      <c r="BO184" s="343"/>
      <c r="BP184" s="343"/>
      <c r="BQ184" s="343"/>
      <c r="BR184" s="343"/>
    </row>
    <row r="185" spans="1:70" s="382" customFormat="1" ht="18.75" customHeight="1" x14ac:dyDescent="0.4">
      <c r="A185" s="343"/>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row>
    <row r="186" spans="1:70" s="382" customFormat="1" ht="18.75" customHeight="1" x14ac:dyDescent="0.4">
      <c r="A186" s="343"/>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row>
    <row r="187" spans="1:70" s="382" customFormat="1" ht="18.75" customHeight="1" x14ac:dyDescent="0.4">
      <c r="A187" s="343"/>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row>
    <row r="188" spans="1:70" s="382" customFormat="1" ht="18.75" customHeight="1" x14ac:dyDescent="0.4">
      <c r="A188" s="343"/>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row>
    <row r="189" spans="1:70" s="382" customFormat="1" ht="18.75" customHeight="1" x14ac:dyDescent="0.4">
      <c r="A189" s="343"/>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c r="AZ189" s="343"/>
      <c r="BA189" s="343"/>
      <c r="BB189" s="343"/>
      <c r="BC189" s="343"/>
      <c r="BD189" s="343"/>
      <c r="BE189" s="343"/>
      <c r="BF189" s="343"/>
      <c r="BG189" s="343"/>
      <c r="BH189" s="343"/>
      <c r="BI189" s="343"/>
      <c r="BJ189" s="343"/>
      <c r="BK189" s="343"/>
      <c r="BL189" s="343"/>
      <c r="BM189" s="343"/>
      <c r="BN189" s="343"/>
      <c r="BO189" s="343"/>
      <c r="BP189" s="343"/>
      <c r="BQ189" s="343"/>
      <c r="BR189" s="343"/>
    </row>
    <row r="190" spans="1:70" s="382" customFormat="1" ht="18.75" customHeight="1" x14ac:dyDescent="0.4">
      <c r="A190" s="343"/>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3"/>
      <c r="AY190" s="343"/>
      <c r="AZ190" s="343"/>
      <c r="BA190" s="343"/>
      <c r="BB190" s="343"/>
      <c r="BC190" s="343"/>
      <c r="BD190" s="343"/>
      <c r="BE190" s="343"/>
      <c r="BF190" s="343"/>
      <c r="BG190" s="343"/>
      <c r="BH190" s="343"/>
      <c r="BI190" s="343"/>
      <c r="BJ190" s="343"/>
      <c r="BK190" s="343"/>
      <c r="BL190" s="343"/>
      <c r="BM190" s="343"/>
      <c r="BN190" s="343"/>
      <c r="BO190" s="343"/>
      <c r="BP190" s="343"/>
      <c r="BQ190" s="343"/>
      <c r="BR190" s="343"/>
    </row>
    <row r="191" spans="1:70" s="382" customFormat="1" ht="18.75" customHeight="1" x14ac:dyDescent="0.4">
      <c r="A191" s="343"/>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row>
    <row r="192" spans="1:70" s="382" customFormat="1" ht="18.75" customHeight="1" x14ac:dyDescent="0.4">
      <c r="A192" s="343"/>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c r="AB192" s="343"/>
      <c r="AC192" s="343"/>
      <c r="AD192" s="343"/>
      <c r="AE192" s="343"/>
      <c r="AF192" s="343"/>
      <c r="AG192" s="343"/>
      <c r="AH192" s="343"/>
      <c r="AI192" s="343"/>
      <c r="AJ192" s="343"/>
      <c r="AK192" s="343"/>
      <c r="AL192" s="343"/>
      <c r="AM192" s="343"/>
      <c r="AN192" s="343"/>
      <c r="AO192" s="343"/>
      <c r="AP192" s="343"/>
      <c r="AQ192" s="343"/>
      <c r="AR192" s="343"/>
      <c r="AS192" s="343"/>
      <c r="AT192" s="343"/>
      <c r="AU192" s="343"/>
      <c r="AV192" s="343"/>
      <c r="AW192" s="343"/>
      <c r="AX192" s="343"/>
      <c r="AY192" s="343"/>
      <c r="AZ192" s="343"/>
      <c r="BA192" s="343"/>
      <c r="BB192" s="343"/>
      <c r="BC192" s="343"/>
      <c r="BD192" s="343"/>
      <c r="BE192" s="343"/>
      <c r="BF192" s="343"/>
      <c r="BG192" s="343"/>
      <c r="BH192" s="343"/>
      <c r="BI192" s="343"/>
      <c r="BJ192" s="343"/>
      <c r="BK192" s="343"/>
      <c r="BL192" s="343"/>
      <c r="BM192" s="343"/>
      <c r="BN192" s="343"/>
      <c r="BO192" s="343"/>
      <c r="BP192" s="343"/>
      <c r="BQ192" s="343"/>
      <c r="BR192" s="343"/>
    </row>
    <row r="193" spans="1:70" s="382" customFormat="1" ht="18.75" customHeight="1" x14ac:dyDescent="0.4">
      <c r="A193" s="343"/>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row>
    <row r="194" spans="1:70" s="382" customFormat="1" ht="18.75" customHeight="1" x14ac:dyDescent="0.4">
      <c r="A194" s="343"/>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c r="AB194" s="343"/>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43"/>
      <c r="BB194" s="343"/>
      <c r="BC194" s="343"/>
      <c r="BD194" s="343"/>
      <c r="BE194" s="343"/>
      <c r="BF194" s="343"/>
      <c r="BG194" s="343"/>
      <c r="BH194" s="343"/>
      <c r="BI194" s="343"/>
      <c r="BJ194" s="343"/>
      <c r="BK194" s="343"/>
      <c r="BL194" s="343"/>
      <c r="BM194" s="343"/>
      <c r="BN194" s="343"/>
      <c r="BO194" s="343"/>
      <c r="BP194" s="343"/>
      <c r="BQ194" s="343"/>
      <c r="BR194" s="343"/>
    </row>
    <row r="195" spans="1:70" s="382" customFormat="1" ht="18.75" customHeight="1" x14ac:dyDescent="0.4">
      <c r="A195" s="343"/>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C195" s="343"/>
      <c r="AD195" s="343"/>
      <c r="AE195" s="343"/>
      <c r="AF195" s="343"/>
      <c r="AG195" s="343"/>
      <c r="AH195" s="343"/>
      <c r="AI195" s="343"/>
      <c r="AJ195" s="343"/>
      <c r="AK195" s="343"/>
      <c r="AL195" s="343"/>
      <c r="AM195" s="343"/>
      <c r="AN195" s="343"/>
      <c r="AO195" s="343"/>
      <c r="AP195" s="343"/>
      <c r="AQ195" s="343"/>
      <c r="AR195" s="343"/>
      <c r="AS195" s="343"/>
      <c r="AT195" s="343"/>
      <c r="AU195" s="343"/>
      <c r="AV195" s="343"/>
      <c r="AW195" s="343"/>
      <c r="AX195" s="343"/>
      <c r="AY195" s="343"/>
      <c r="AZ195" s="343"/>
      <c r="BA195" s="343"/>
      <c r="BB195" s="343"/>
      <c r="BC195" s="343"/>
      <c r="BD195" s="343"/>
      <c r="BE195" s="343"/>
      <c r="BF195" s="343"/>
      <c r="BG195" s="343"/>
      <c r="BH195" s="343"/>
      <c r="BI195" s="343"/>
      <c r="BJ195" s="343"/>
      <c r="BK195" s="343"/>
      <c r="BL195" s="343"/>
      <c r="BM195" s="343"/>
      <c r="BN195" s="343"/>
      <c r="BO195" s="343"/>
      <c r="BP195" s="343"/>
      <c r="BQ195" s="343"/>
      <c r="BR195" s="343"/>
    </row>
    <row r="196" spans="1:70" s="382" customFormat="1" ht="18.75" customHeight="1" x14ac:dyDescent="0.4">
      <c r="A196" s="343"/>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row>
    <row r="197" spans="1:70" s="382" customFormat="1" ht="18.75" customHeight="1" x14ac:dyDescent="0.4">
      <c r="A197" s="343"/>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row>
    <row r="198" spans="1:70" s="382" customFormat="1" ht="18.75" customHeight="1" x14ac:dyDescent="0.4">
      <c r="A198" s="343"/>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row>
    <row r="199" spans="1:70" s="382" customFormat="1" ht="18.75" customHeight="1" x14ac:dyDescent="0.4">
      <c r="A199" s="343"/>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343"/>
      <c r="AY199" s="343"/>
      <c r="AZ199" s="343"/>
      <c r="BA199" s="343"/>
      <c r="BB199" s="343"/>
      <c r="BC199" s="343"/>
      <c r="BD199" s="343"/>
      <c r="BE199" s="343"/>
      <c r="BF199" s="343"/>
      <c r="BG199" s="343"/>
      <c r="BH199" s="343"/>
      <c r="BI199" s="343"/>
      <c r="BJ199" s="343"/>
      <c r="BK199" s="343"/>
      <c r="BL199" s="343"/>
      <c r="BM199" s="343"/>
      <c r="BN199" s="343"/>
      <c r="BO199" s="343"/>
      <c r="BP199" s="343"/>
      <c r="BQ199" s="343"/>
      <c r="BR199" s="343"/>
    </row>
    <row r="200" spans="1:70" s="382" customFormat="1" ht="18.75" customHeight="1" x14ac:dyDescent="0.4">
      <c r="A200" s="343"/>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3"/>
      <c r="AY200" s="343"/>
      <c r="AZ200" s="343"/>
      <c r="BA200" s="343"/>
      <c r="BB200" s="343"/>
      <c r="BC200" s="343"/>
      <c r="BD200" s="343"/>
      <c r="BE200" s="343"/>
      <c r="BF200" s="343"/>
      <c r="BG200" s="343"/>
      <c r="BH200" s="343"/>
      <c r="BI200" s="343"/>
      <c r="BJ200" s="343"/>
      <c r="BK200" s="343"/>
      <c r="BL200" s="343"/>
      <c r="BM200" s="343"/>
      <c r="BN200" s="343"/>
      <c r="BO200" s="343"/>
      <c r="BP200" s="343"/>
      <c r="BQ200" s="343"/>
      <c r="BR200" s="343"/>
    </row>
    <row r="201" spans="1:70" s="382" customFormat="1" ht="18.75" customHeight="1" x14ac:dyDescent="0.4">
      <c r="A201" s="343"/>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row>
    <row r="202" spans="1:70" s="382" customFormat="1" ht="18.75" customHeight="1" x14ac:dyDescent="0.4">
      <c r="A202" s="343"/>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row>
    <row r="203" spans="1:70" s="382" customFormat="1" ht="18.75" customHeight="1" x14ac:dyDescent="0.4">
      <c r="A203" s="343"/>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row>
    <row r="204" spans="1:70" s="382" customFormat="1" ht="18.75" customHeight="1" x14ac:dyDescent="0.4">
      <c r="A204" s="343"/>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row>
    <row r="205" spans="1:70" s="382" customFormat="1" ht="18.75" customHeight="1" x14ac:dyDescent="0.4">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row>
    <row r="206" spans="1:70" s="382" customFormat="1" ht="18.75" customHeight="1" x14ac:dyDescent="0.4">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row>
    <row r="207" spans="1:70" s="382" customFormat="1" ht="18.75" customHeight="1" x14ac:dyDescent="0.4">
      <c r="A207" s="343"/>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3"/>
      <c r="BF207" s="343"/>
      <c r="BG207" s="343"/>
      <c r="BH207" s="343"/>
      <c r="BI207" s="343"/>
      <c r="BJ207" s="343"/>
      <c r="BK207" s="343"/>
      <c r="BL207" s="343"/>
      <c r="BM207" s="343"/>
      <c r="BN207" s="343"/>
      <c r="BO207" s="343"/>
      <c r="BP207" s="343"/>
      <c r="BQ207" s="343"/>
      <c r="BR207" s="343"/>
    </row>
    <row r="208" spans="1:70" s="382" customFormat="1" ht="18.75" customHeight="1" x14ac:dyDescent="0.4">
      <c r="A208" s="343"/>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L208" s="343"/>
      <c r="BM208" s="343"/>
      <c r="BN208" s="343"/>
      <c r="BO208" s="343"/>
      <c r="BP208" s="343"/>
      <c r="BQ208" s="343"/>
      <c r="BR208" s="343"/>
    </row>
    <row r="209" spans="1:70" s="382" customFormat="1" ht="18.75" customHeight="1" x14ac:dyDescent="0.4">
      <c r="A209" s="343"/>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3"/>
      <c r="AY209" s="343"/>
      <c r="AZ209" s="343"/>
      <c r="BA209" s="343"/>
      <c r="BB209" s="343"/>
      <c r="BC209" s="343"/>
      <c r="BD209" s="343"/>
      <c r="BE209" s="343"/>
      <c r="BF209" s="343"/>
      <c r="BG209" s="343"/>
      <c r="BH209" s="343"/>
      <c r="BI209" s="343"/>
      <c r="BJ209" s="343"/>
      <c r="BK209" s="343"/>
      <c r="BL209" s="343"/>
      <c r="BM209" s="343"/>
      <c r="BN209" s="343"/>
      <c r="BO209" s="343"/>
      <c r="BP209" s="343"/>
      <c r="BQ209" s="343"/>
      <c r="BR209" s="343"/>
    </row>
    <row r="210" spans="1:70" s="382" customFormat="1" ht="18.75" customHeight="1" x14ac:dyDescent="0.4">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row>
    <row r="211" spans="1:70" s="382" customFormat="1" ht="18.75" customHeight="1" x14ac:dyDescent="0.4">
      <c r="A211" s="343"/>
      <c r="B211" s="343"/>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3"/>
      <c r="AY211" s="343"/>
      <c r="AZ211" s="343"/>
      <c r="BA211" s="343"/>
      <c r="BB211" s="343"/>
      <c r="BC211" s="343"/>
      <c r="BD211" s="343"/>
      <c r="BE211" s="343"/>
      <c r="BF211" s="343"/>
      <c r="BG211" s="343"/>
      <c r="BH211" s="343"/>
      <c r="BI211" s="343"/>
      <c r="BJ211" s="343"/>
      <c r="BK211" s="343"/>
      <c r="BL211" s="343"/>
      <c r="BM211" s="343"/>
      <c r="BN211" s="343"/>
      <c r="BO211" s="343"/>
      <c r="BP211" s="343"/>
      <c r="BQ211" s="343"/>
      <c r="BR211" s="343"/>
    </row>
    <row r="212" spans="1:70" s="382" customFormat="1" ht="18.75" customHeight="1" x14ac:dyDescent="0.4">
      <c r="A212" s="343"/>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3"/>
      <c r="AY212" s="343"/>
      <c r="AZ212" s="343"/>
      <c r="BA212" s="343"/>
      <c r="BB212" s="343"/>
      <c r="BC212" s="343"/>
      <c r="BD212" s="343"/>
      <c r="BE212" s="343"/>
      <c r="BF212" s="343"/>
      <c r="BG212" s="343"/>
      <c r="BH212" s="343"/>
      <c r="BI212" s="343"/>
      <c r="BJ212" s="343"/>
      <c r="BK212" s="343"/>
      <c r="BL212" s="343"/>
      <c r="BM212" s="343"/>
      <c r="BN212" s="343"/>
      <c r="BO212" s="343"/>
      <c r="BP212" s="343"/>
      <c r="BQ212" s="343"/>
      <c r="BR212" s="343"/>
    </row>
    <row r="213" spans="1:70" s="382" customFormat="1" ht="18.75" customHeight="1" x14ac:dyDescent="0.4">
      <c r="A213" s="343"/>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3"/>
      <c r="AY213" s="343"/>
      <c r="AZ213" s="343"/>
      <c r="BA213" s="343"/>
      <c r="BB213" s="343"/>
      <c r="BC213" s="343"/>
      <c r="BD213" s="343"/>
      <c r="BE213" s="343"/>
      <c r="BF213" s="343"/>
      <c r="BG213" s="343"/>
      <c r="BH213" s="343"/>
      <c r="BI213" s="343"/>
      <c r="BJ213" s="343"/>
      <c r="BK213" s="343"/>
      <c r="BL213" s="343"/>
      <c r="BM213" s="343"/>
      <c r="BN213" s="343"/>
      <c r="BO213" s="343"/>
      <c r="BP213" s="343"/>
      <c r="BQ213" s="343"/>
      <c r="BR213" s="343"/>
    </row>
    <row r="214" spans="1:70" s="382" customFormat="1" ht="18.75" customHeight="1" x14ac:dyDescent="0.4">
      <c r="A214" s="343"/>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c r="BA214" s="343"/>
      <c r="BB214" s="343"/>
      <c r="BC214" s="343"/>
      <c r="BD214" s="343"/>
      <c r="BE214" s="343"/>
      <c r="BF214" s="343"/>
      <c r="BG214" s="343"/>
      <c r="BH214" s="343"/>
      <c r="BI214" s="343"/>
      <c r="BJ214" s="343"/>
      <c r="BK214" s="343"/>
      <c r="BL214" s="343"/>
      <c r="BM214" s="343"/>
      <c r="BN214" s="343"/>
      <c r="BO214" s="343"/>
      <c r="BP214" s="343"/>
      <c r="BQ214" s="343"/>
      <c r="BR214" s="343"/>
    </row>
    <row r="215" spans="1:70" s="382" customFormat="1" ht="18.75" customHeight="1" x14ac:dyDescent="0.4">
      <c r="A215" s="343"/>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row>
    <row r="216" spans="1:70" s="382" customFormat="1" ht="18.75" customHeight="1" x14ac:dyDescent="0.4">
      <c r="A216" s="343"/>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43"/>
      <c r="AI216" s="343"/>
      <c r="AJ216" s="343"/>
      <c r="AK216" s="343"/>
      <c r="AL216" s="343"/>
      <c r="AM216" s="343"/>
      <c r="AN216" s="343"/>
      <c r="AO216" s="343"/>
      <c r="AP216" s="343"/>
      <c r="AQ216" s="343"/>
      <c r="AR216" s="343"/>
      <c r="AS216" s="343"/>
      <c r="AT216" s="343"/>
      <c r="AU216" s="343"/>
      <c r="AV216" s="343"/>
      <c r="AW216" s="343"/>
      <c r="AX216" s="343"/>
      <c r="AY216" s="343"/>
      <c r="AZ216" s="343"/>
      <c r="BA216" s="343"/>
      <c r="BB216" s="343"/>
      <c r="BC216" s="343"/>
      <c r="BD216" s="343"/>
      <c r="BE216" s="343"/>
      <c r="BF216" s="343"/>
      <c r="BG216" s="343"/>
      <c r="BH216" s="343"/>
      <c r="BI216" s="343"/>
      <c r="BJ216" s="343"/>
      <c r="BK216" s="343"/>
      <c r="BL216" s="343"/>
      <c r="BM216" s="343"/>
      <c r="BN216" s="343"/>
      <c r="BO216" s="343"/>
      <c r="BP216" s="343"/>
      <c r="BQ216" s="343"/>
      <c r="BR216" s="343"/>
    </row>
    <row r="217" spans="1:70" s="382" customFormat="1" ht="18.75" customHeight="1" x14ac:dyDescent="0.4">
      <c r="A217" s="343"/>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row>
    <row r="218" spans="1:70" s="382" customFormat="1" ht="18.75" customHeight="1" x14ac:dyDescent="0.4">
      <c r="A218" s="343"/>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row>
    <row r="219" spans="1:70" s="382" customFormat="1" ht="18.75" customHeight="1" x14ac:dyDescent="0.4">
      <c r="A219" s="343"/>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row>
    <row r="220" spans="1:70" s="382" customFormat="1" ht="18.75" customHeight="1" x14ac:dyDescent="0.4">
      <c r="A220" s="343"/>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row>
    <row r="221" spans="1:70" s="382" customFormat="1" ht="18.75" customHeight="1" x14ac:dyDescent="0.4">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3"/>
      <c r="AY221" s="343"/>
      <c r="AZ221" s="343"/>
      <c r="BA221" s="343"/>
      <c r="BB221" s="343"/>
      <c r="BC221" s="343"/>
      <c r="BD221" s="343"/>
      <c r="BE221" s="343"/>
      <c r="BF221" s="343"/>
      <c r="BG221" s="343"/>
      <c r="BH221" s="343"/>
      <c r="BI221" s="343"/>
      <c r="BJ221" s="343"/>
      <c r="BK221" s="343"/>
      <c r="BL221" s="343"/>
      <c r="BM221" s="343"/>
      <c r="BN221" s="343"/>
      <c r="BO221" s="343"/>
      <c r="BP221" s="343"/>
      <c r="BQ221" s="343"/>
      <c r="BR221" s="343"/>
    </row>
    <row r="222" spans="1:70" s="382" customFormat="1" ht="18.75" customHeight="1" x14ac:dyDescent="0.4">
      <c r="A222" s="343"/>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c r="AS222" s="343"/>
      <c r="AT222" s="343"/>
      <c r="AU222" s="343"/>
      <c r="AV222" s="343"/>
      <c r="AW222" s="343"/>
      <c r="AX222" s="343"/>
      <c r="AY222" s="343"/>
      <c r="AZ222" s="343"/>
      <c r="BA222" s="343"/>
      <c r="BB222" s="343"/>
      <c r="BC222" s="343"/>
      <c r="BD222" s="343"/>
      <c r="BE222" s="343"/>
      <c r="BF222" s="343"/>
      <c r="BG222" s="343"/>
      <c r="BH222" s="343"/>
      <c r="BI222" s="343"/>
      <c r="BJ222" s="343"/>
      <c r="BK222" s="343"/>
      <c r="BL222" s="343"/>
      <c r="BM222" s="343"/>
      <c r="BN222" s="343"/>
      <c r="BO222" s="343"/>
      <c r="BP222" s="343"/>
      <c r="BQ222" s="343"/>
      <c r="BR222" s="343"/>
    </row>
    <row r="223" spans="1:70" s="382" customFormat="1" ht="18.75" customHeight="1" x14ac:dyDescent="0.4">
      <c r="A223" s="343"/>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row>
    <row r="224" spans="1:70" s="382" customFormat="1" ht="18.75" customHeight="1" x14ac:dyDescent="0.4">
      <c r="A224" s="343"/>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row>
    <row r="225" spans="1:70" s="382" customFormat="1" ht="18.75" customHeight="1" x14ac:dyDescent="0.4">
      <c r="A225" s="343"/>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343"/>
      <c r="AT225" s="343"/>
      <c r="AU225" s="343"/>
      <c r="AV225" s="343"/>
      <c r="AW225" s="343"/>
      <c r="AX225" s="343"/>
      <c r="AY225" s="343"/>
      <c r="AZ225" s="343"/>
      <c r="BA225" s="343"/>
      <c r="BB225" s="343"/>
      <c r="BC225" s="343"/>
      <c r="BD225" s="343"/>
      <c r="BE225" s="343"/>
      <c r="BF225" s="343"/>
      <c r="BG225" s="343"/>
      <c r="BH225" s="343"/>
      <c r="BI225" s="343"/>
      <c r="BJ225" s="343"/>
      <c r="BK225" s="343"/>
      <c r="BL225" s="343"/>
      <c r="BM225" s="343"/>
      <c r="BN225" s="343"/>
      <c r="BO225" s="343"/>
      <c r="BP225" s="343"/>
      <c r="BQ225" s="343"/>
      <c r="BR225" s="343"/>
    </row>
    <row r="226" spans="1:70" s="382" customFormat="1" ht="18.75" customHeight="1" x14ac:dyDescent="0.4">
      <c r="A226" s="343"/>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3"/>
      <c r="AY226" s="343"/>
      <c r="AZ226" s="343"/>
      <c r="BA226" s="343"/>
      <c r="BB226" s="343"/>
      <c r="BC226" s="343"/>
      <c r="BD226" s="343"/>
      <c r="BE226" s="343"/>
      <c r="BF226" s="343"/>
      <c r="BG226" s="343"/>
      <c r="BH226" s="343"/>
      <c r="BI226" s="343"/>
      <c r="BJ226" s="343"/>
      <c r="BK226" s="343"/>
      <c r="BL226" s="343"/>
      <c r="BM226" s="343"/>
      <c r="BN226" s="343"/>
      <c r="BO226" s="343"/>
      <c r="BP226" s="343"/>
      <c r="BQ226" s="343"/>
      <c r="BR226" s="343"/>
    </row>
    <row r="227" spans="1:70" s="382" customFormat="1" ht="18.75" customHeight="1" x14ac:dyDescent="0.4">
      <c r="A227" s="343"/>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3"/>
      <c r="AY227" s="343"/>
      <c r="AZ227" s="343"/>
      <c r="BA227" s="343"/>
      <c r="BB227" s="343"/>
      <c r="BC227" s="343"/>
      <c r="BD227" s="343"/>
      <c r="BE227" s="343"/>
      <c r="BF227" s="343"/>
      <c r="BG227" s="343"/>
      <c r="BH227" s="343"/>
      <c r="BI227" s="343"/>
      <c r="BJ227" s="343"/>
      <c r="BK227" s="343"/>
      <c r="BL227" s="343"/>
      <c r="BM227" s="343"/>
      <c r="BN227" s="343"/>
      <c r="BO227" s="343"/>
      <c r="BP227" s="343"/>
      <c r="BQ227" s="343"/>
      <c r="BR227" s="343"/>
    </row>
    <row r="228" spans="1:70" s="382" customFormat="1" ht="18.75" customHeight="1" x14ac:dyDescent="0.4">
      <c r="A228" s="343"/>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row>
    <row r="229" spans="1:70" s="382" customFormat="1" ht="18.75" customHeight="1" x14ac:dyDescent="0.4">
      <c r="A229" s="343"/>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3"/>
      <c r="AW229" s="343"/>
      <c r="AX229" s="343"/>
      <c r="AY229" s="343"/>
      <c r="AZ229" s="343"/>
      <c r="BA229" s="343"/>
      <c r="BB229" s="343"/>
      <c r="BC229" s="343"/>
      <c r="BD229" s="343"/>
      <c r="BE229" s="343"/>
      <c r="BF229" s="343"/>
      <c r="BG229" s="343"/>
      <c r="BH229" s="343"/>
      <c r="BI229" s="343"/>
      <c r="BJ229" s="343"/>
      <c r="BK229" s="343"/>
      <c r="BL229" s="343"/>
      <c r="BM229" s="343"/>
      <c r="BN229" s="343"/>
      <c r="BO229" s="343"/>
      <c r="BP229" s="343"/>
      <c r="BQ229" s="343"/>
      <c r="BR229" s="343"/>
    </row>
    <row r="230" spans="1:70" s="382" customFormat="1" ht="18.75" customHeight="1" x14ac:dyDescent="0.4">
      <c r="A230" s="343"/>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3"/>
      <c r="AY230" s="343"/>
      <c r="AZ230" s="343"/>
      <c r="BA230" s="343"/>
      <c r="BB230" s="343"/>
      <c r="BC230" s="343"/>
      <c r="BD230" s="343"/>
      <c r="BE230" s="343"/>
      <c r="BF230" s="343"/>
      <c r="BG230" s="343"/>
      <c r="BH230" s="343"/>
      <c r="BI230" s="343"/>
      <c r="BJ230" s="343"/>
      <c r="BK230" s="343"/>
      <c r="BL230" s="343"/>
      <c r="BM230" s="343"/>
      <c r="BN230" s="343"/>
      <c r="BO230" s="343"/>
      <c r="BP230" s="343"/>
      <c r="BQ230" s="343"/>
      <c r="BR230" s="343"/>
    </row>
    <row r="231" spans="1:70" s="382" customFormat="1" ht="18.75" customHeight="1" x14ac:dyDescent="0.4">
      <c r="A231" s="343"/>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343"/>
      <c r="AT231" s="343"/>
      <c r="AU231" s="343"/>
      <c r="AV231" s="343"/>
      <c r="AW231" s="343"/>
      <c r="AX231" s="343"/>
      <c r="AY231" s="343"/>
      <c r="AZ231" s="343"/>
      <c r="BA231" s="343"/>
      <c r="BB231" s="343"/>
      <c r="BC231" s="343"/>
      <c r="BD231" s="343"/>
      <c r="BE231" s="343"/>
      <c r="BF231" s="343"/>
      <c r="BG231" s="343"/>
      <c r="BH231" s="343"/>
      <c r="BI231" s="343"/>
      <c r="BJ231" s="343"/>
      <c r="BK231" s="343"/>
      <c r="BL231" s="343"/>
      <c r="BM231" s="343"/>
      <c r="BN231" s="343"/>
      <c r="BO231" s="343"/>
      <c r="BP231" s="343"/>
      <c r="BQ231" s="343"/>
      <c r="BR231" s="343"/>
    </row>
    <row r="232" spans="1:70" s="382" customFormat="1" ht="18.75" customHeight="1" x14ac:dyDescent="0.4">
      <c r="A232" s="343"/>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c r="AS232" s="343"/>
      <c r="AT232" s="343"/>
      <c r="AU232" s="343"/>
      <c r="AV232" s="343"/>
      <c r="AW232" s="343"/>
      <c r="AX232" s="343"/>
      <c r="AY232" s="343"/>
      <c r="AZ232" s="343"/>
      <c r="BA232" s="343"/>
      <c r="BB232" s="343"/>
      <c r="BC232" s="343"/>
      <c r="BD232" s="343"/>
      <c r="BE232" s="343"/>
      <c r="BF232" s="343"/>
      <c r="BG232" s="343"/>
      <c r="BH232" s="343"/>
      <c r="BI232" s="343"/>
      <c r="BJ232" s="343"/>
      <c r="BK232" s="343"/>
      <c r="BL232" s="343"/>
      <c r="BM232" s="343"/>
      <c r="BN232" s="343"/>
      <c r="BO232" s="343"/>
      <c r="BP232" s="343"/>
      <c r="BQ232" s="343"/>
      <c r="BR232" s="343"/>
    </row>
    <row r="233" spans="1:70" s="382" customFormat="1" ht="18.75" customHeight="1" x14ac:dyDescent="0.4">
      <c r="A233" s="343"/>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row>
    <row r="234" spans="1:70" s="382" customFormat="1" ht="18.75" customHeight="1" x14ac:dyDescent="0.4">
      <c r="A234" s="343"/>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c r="AS234" s="343"/>
      <c r="AT234" s="343"/>
      <c r="AU234" s="343"/>
      <c r="AV234" s="343"/>
      <c r="AW234" s="343"/>
      <c r="AX234" s="343"/>
      <c r="AY234" s="343"/>
      <c r="AZ234" s="343"/>
      <c r="BA234" s="343"/>
      <c r="BB234" s="343"/>
      <c r="BC234" s="343"/>
      <c r="BD234" s="343"/>
      <c r="BE234" s="343"/>
      <c r="BF234" s="343"/>
      <c r="BG234" s="343"/>
      <c r="BH234" s="343"/>
      <c r="BI234" s="343"/>
      <c r="BJ234" s="343"/>
      <c r="BK234" s="343"/>
      <c r="BL234" s="343"/>
      <c r="BM234" s="343"/>
      <c r="BN234" s="343"/>
      <c r="BO234" s="343"/>
      <c r="BP234" s="343"/>
      <c r="BQ234" s="343"/>
      <c r="BR234" s="343"/>
    </row>
    <row r="235" spans="1:70" s="382" customFormat="1" ht="18.75" customHeight="1" x14ac:dyDescent="0.4">
      <c r="A235" s="343"/>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row>
    <row r="236" spans="1:70" s="382" customFormat="1" ht="18.75" customHeight="1" x14ac:dyDescent="0.4">
      <c r="A236" s="343"/>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row>
    <row r="237" spans="1:70" s="382" customFormat="1" ht="18.75" customHeight="1" x14ac:dyDescent="0.4">
      <c r="A237" s="343"/>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row>
    <row r="238" spans="1:70" s="382" customFormat="1" ht="18.75" customHeight="1" x14ac:dyDescent="0.4">
      <c r="A238" s="343"/>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row>
    <row r="239" spans="1:70" s="382" customFormat="1" ht="18.75" customHeight="1" x14ac:dyDescent="0.4">
      <c r="A239" s="343"/>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c r="AG239" s="343"/>
      <c r="AH239" s="343"/>
      <c r="AI239" s="343"/>
      <c r="AJ239" s="343"/>
      <c r="AK239" s="343"/>
      <c r="AL239" s="343"/>
      <c r="AM239" s="343"/>
      <c r="AN239" s="343"/>
      <c r="AO239" s="343"/>
      <c r="AP239" s="343"/>
      <c r="AQ239" s="343"/>
      <c r="AR239" s="343"/>
      <c r="AS239" s="343"/>
      <c r="AT239" s="343"/>
      <c r="AU239" s="343"/>
      <c r="AV239" s="343"/>
      <c r="AW239" s="343"/>
      <c r="AX239" s="343"/>
      <c r="AY239" s="343"/>
      <c r="AZ239" s="343"/>
      <c r="BA239" s="343"/>
      <c r="BB239" s="343"/>
      <c r="BC239" s="343"/>
      <c r="BD239" s="343"/>
      <c r="BE239" s="343"/>
      <c r="BF239" s="343"/>
      <c r="BG239" s="343"/>
      <c r="BH239" s="343"/>
      <c r="BI239" s="343"/>
      <c r="BJ239" s="343"/>
      <c r="BK239" s="343"/>
      <c r="BL239" s="343"/>
      <c r="BM239" s="343"/>
      <c r="BN239" s="343"/>
      <c r="BO239" s="343"/>
      <c r="BP239" s="343"/>
      <c r="BQ239" s="343"/>
      <c r="BR239" s="343"/>
    </row>
    <row r="240" spans="1:70" s="382" customFormat="1" ht="18.75" customHeight="1" x14ac:dyDescent="0.4">
      <c r="A240" s="343"/>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3"/>
      <c r="AY240" s="343"/>
      <c r="AZ240" s="343"/>
      <c r="BA240" s="343"/>
      <c r="BB240" s="343"/>
      <c r="BC240" s="343"/>
      <c r="BD240" s="343"/>
      <c r="BE240" s="343"/>
      <c r="BF240" s="343"/>
      <c r="BG240" s="343"/>
      <c r="BH240" s="343"/>
      <c r="BI240" s="343"/>
      <c r="BJ240" s="343"/>
      <c r="BK240" s="343"/>
      <c r="BL240" s="343"/>
      <c r="BM240" s="343"/>
      <c r="BN240" s="343"/>
      <c r="BO240" s="343"/>
      <c r="BP240" s="343"/>
      <c r="BQ240" s="343"/>
      <c r="BR240" s="343"/>
    </row>
    <row r="241" spans="1:70" s="382" customFormat="1" ht="18.75" customHeight="1" x14ac:dyDescent="0.4">
      <c r="A241" s="343"/>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row>
    <row r="242" spans="1:70" s="382" customFormat="1" ht="18.75" customHeight="1" x14ac:dyDescent="0.4">
      <c r="A242" s="343"/>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3"/>
      <c r="AY242" s="343"/>
      <c r="AZ242" s="343"/>
      <c r="BA242" s="343"/>
      <c r="BB242" s="343"/>
      <c r="BC242" s="343"/>
      <c r="BD242" s="343"/>
      <c r="BE242" s="343"/>
      <c r="BF242" s="343"/>
      <c r="BG242" s="343"/>
      <c r="BH242" s="343"/>
      <c r="BI242" s="343"/>
      <c r="BJ242" s="343"/>
      <c r="BK242" s="343"/>
      <c r="BL242" s="343"/>
      <c r="BM242" s="343"/>
      <c r="BN242" s="343"/>
      <c r="BO242" s="343"/>
      <c r="BP242" s="343"/>
      <c r="BQ242" s="343"/>
      <c r="BR242" s="343"/>
    </row>
    <row r="243" spans="1:70" s="382" customFormat="1" ht="18.75" customHeight="1" x14ac:dyDescent="0.4">
      <c r="A243" s="343"/>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343"/>
      <c r="AI243" s="343"/>
      <c r="AJ243" s="343"/>
      <c r="AK243" s="343"/>
      <c r="AL243" s="343"/>
      <c r="AM243" s="343"/>
      <c r="AN243" s="343"/>
      <c r="AO243" s="343"/>
      <c r="AP243" s="343"/>
      <c r="AQ243" s="343"/>
      <c r="AR243" s="343"/>
      <c r="AS243" s="343"/>
      <c r="AT243" s="343"/>
      <c r="AU243" s="343"/>
      <c r="AV243" s="343"/>
      <c r="AW243" s="343"/>
      <c r="AX243" s="343"/>
      <c r="AY243" s="343"/>
      <c r="AZ243" s="343"/>
      <c r="BA243" s="343"/>
      <c r="BB243" s="343"/>
      <c r="BC243" s="343"/>
      <c r="BD243" s="343"/>
      <c r="BE243" s="343"/>
      <c r="BF243" s="343"/>
      <c r="BG243" s="343"/>
      <c r="BH243" s="343"/>
      <c r="BI243" s="343"/>
      <c r="BJ243" s="343"/>
      <c r="BK243" s="343"/>
      <c r="BL243" s="343"/>
      <c r="BM243" s="343"/>
      <c r="BN243" s="343"/>
      <c r="BO243" s="343"/>
      <c r="BP243" s="343"/>
      <c r="BQ243" s="343"/>
      <c r="BR243" s="343"/>
    </row>
    <row r="244" spans="1:70" s="382" customFormat="1" ht="18.75" customHeight="1" x14ac:dyDescent="0.4">
      <c r="A244" s="343"/>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c r="AG244" s="343"/>
      <c r="AH244" s="343"/>
      <c r="AI244" s="343"/>
      <c r="AJ244" s="343"/>
      <c r="AK244" s="343"/>
      <c r="AL244" s="343"/>
      <c r="AM244" s="343"/>
      <c r="AN244" s="343"/>
      <c r="AO244" s="343"/>
      <c r="AP244" s="343"/>
      <c r="AQ244" s="343"/>
      <c r="AR244" s="343"/>
      <c r="AS244" s="343"/>
      <c r="AT244" s="343"/>
      <c r="AU244" s="343"/>
      <c r="AV244" s="343"/>
      <c r="AW244" s="343"/>
      <c r="AX244" s="343"/>
      <c r="AY244" s="343"/>
      <c r="AZ244" s="343"/>
      <c r="BA244" s="343"/>
      <c r="BB244" s="343"/>
      <c r="BC244" s="343"/>
      <c r="BD244" s="343"/>
      <c r="BE244" s="343"/>
      <c r="BF244" s="343"/>
      <c r="BG244" s="343"/>
      <c r="BH244" s="343"/>
      <c r="BI244" s="343"/>
      <c r="BJ244" s="343"/>
      <c r="BK244" s="343"/>
      <c r="BL244" s="343"/>
      <c r="BM244" s="343"/>
      <c r="BN244" s="343"/>
      <c r="BO244" s="343"/>
      <c r="BP244" s="343"/>
      <c r="BQ244" s="343"/>
      <c r="BR244" s="343"/>
    </row>
    <row r="245" spans="1:70" s="382" customFormat="1" ht="18.75" customHeight="1" x14ac:dyDescent="0.4">
      <c r="A245" s="343"/>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c r="AG245" s="343"/>
      <c r="AH245" s="343"/>
      <c r="AI245" s="343"/>
      <c r="AJ245" s="343"/>
      <c r="AK245" s="343"/>
      <c r="AL245" s="343"/>
      <c r="AM245" s="343"/>
      <c r="AN245" s="343"/>
      <c r="AO245" s="343"/>
      <c r="AP245" s="343"/>
      <c r="AQ245" s="343"/>
      <c r="AR245" s="343"/>
      <c r="AS245" s="343"/>
      <c r="AT245" s="343"/>
      <c r="AU245" s="343"/>
      <c r="AV245" s="343"/>
      <c r="AW245" s="343"/>
      <c r="AX245" s="343"/>
      <c r="AY245" s="343"/>
      <c r="AZ245" s="343"/>
      <c r="BA245" s="343"/>
      <c r="BB245" s="343"/>
      <c r="BC245" s="343"/>
      <c r="BD245" s="343"/>
      <c r="BE245" s="343"/>
      <c r="BF245" s="343"/>
      <c r="BG245" s="343"/>
      <c r="BH245" s="343"/>
      <c r="BI245" s="343"/>
      <c r="BJ245" s="343"/>
      <c r="BK245" s="343"/>
      <c r="BL245" s="343"/>
      <c r="BM245" s="343"/>
      <c r="BN245" s="343"/>
      <c r="BO245" s="343"/>
      <c r="BP245" s="343"/>
      <c r="BQ245" s="343"/>
      <c r="BR245" s="343"/>
    </row>
    <row r="246" spans="1:70" s="382" customFormat="1" ht="18.75" customHeight="1" x14ac:dyDescent="0.4">
      <c r="A246" s="343"/>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43"/>
      <c r="AI246" s="343"/>
      <c r="AJ246" s="343"/>
      <c r="AK246" s="343"/>
      <c r="AL246" s="343"/>
      <c r="AM246" s="343"/>
      <c r="AN246" s="343"/>
      <c r="AO246" s="343"/>
      <c r="AP246" s="343"/>
      <c r="AQ246" s="343"/>
      <c r="AR246" s="343"/>
      <c r="AS246" s="343"/>
      <c r="AT246" s="343"/>
      <c r="AU246" s="343"/>
      <c r="AV246" s="343"/>
      <c r="AW246" s="343"/>
      <c r="AX246" s="343"/>
      <c r="AY246" s="343"/>
      <c r="AZ246" s="343"/>
      <c r="BA246" s="343"/>
      <c r="BB246" s="343"/>
      <c r="BC246" s="343"/>
      <c r="BD246" s="343"/>
      <c r="BE246" s="343"/>
      <c r="BF246" s="343"/>
      <c r="BG246" s="343"/>
      <c r="BH246" s="343"/>
      <c r="BI246" s="343"/>
      <c r="BJ246" s="343"/>
      <c r="BK246" s="343"/>
      <c r="BL246" s="343"/>
      <c r="BM246" s="343"/>
      <c r="BN246" s="343"/>
      <c r="BO246" s="343"/>
      <c r="BP246" s="343"/>
      <c r="BQ246" s="343"/>
      <c r="BR246" s="343"/>
    </row>
    <row r="247" spans="1:70" s="382" customFormat="1" ht="18.75" customHeight="1" x14ac:dyDescent="0.4">
      <c r="A247" s="343"/>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c r="AS247" s="343"/>
      <c r="AT247" s="343"/>
      <c r="AU247" s="343"/>
      <c r="AV247" s="343"/>
      <c r="AW247" s="343"/>
      <c r="AX247" s="343"/>
      <c r="AY247" s="343"/>
      <c r="AZ247" s="343"/>
      <c r="BA247" s="343"/>
      <c r="BB247" s="343"/>
      <c r="BC247" s="343"/>
      <c r="BD247" s="343"/>
      <c r="BE247" s="343"/>
      <c r="BF247" s="343"/>
      <c r="BG247" s="343"/>
      <c r="BH247" s="343"/>
      <c r="BI247" s="343"/>
      <c r="BJ247" s="343"/>
      <c r="BK247" s="343"/>
      <c r="BL247" s="343"/>
      <c r="BM247" s="343"/>
      <c r="BN247" s="343"/>
      <c r="BO247" s="343"/>
      <c r="BP247" s="343"/>
      <c r="BQ247" s="343"/>
      <c r="BR247" s="343"/>
    </row>
    <row r="248" spans="1:70" s="382" customFormat="1" ht="18.75" customHeight="1" x14ac:dyDescent="0.4">
      <c r="A248" s="343"/>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c r="AS248" s="343"/>
      <c r="AT248" s="343"/>
      <c r="AU248" s="343"/>
      <c r="AV248" s="343"/>
      <c r="AW248" s="343"/>
      <c r="AX248" s="343"/>
      <c r="AY248" s="343"/>
      <c r="AZ248" s="343"/>
      <c r="BA248" s="343"/>
      <c r="BB248" s="343"/>
      <c r="BC248" s="343"/>
      <c r="BD248" s="343"/>
      <c r="BE248" s="343"/>
      <c r="BF248" s="343"/>
      <c r="BG248" s="343"/>
      <c r="BH248" s="343"/>
      <c r="BI248" s="343"/>
      <c r="BJ248" s="343"/>
      <c r="BK248" s="343"/>
      <c r="BL248" s="343"/>
      <c r="BM248" s="343"/>
      <c r="BN248" s="343"/>
      <c r="BO248" s="343"/>
      <c r="BP248" s="343"/>
      <c r="BQ248" s="343"/>
      <c r="BR248" s="343"/>
    </row>
    <row r="249" spans="1:70" s="382" customFormat="1" ht="18.75" customHeight="1" x14ac:dyDescent="0.4">
      <c r="A249" s="343"/>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c r="AS249" s="343"/>
      <c r="AT249" s="343"/>
      <c r="AU249" s="343"/>
      <c r="AV249" s="343"/>
      <c r="AW249" s="343"/>
      <c r="AX249" s="343"/>
      <c r="AY249" s="343"/>
      <c r="AZ249" s="343"/>
      <c r="BA249" s="343"/>
      <c r="BB249" s="343"/>
      <c r="BC249" s="343"/>
      <c r="BD249" s="343"/>
      <c r="BE249" s="343"/>
      <c r="BF249" s="343"/>
      <c r="BG249" s="343"/>
      <c r="BH249" s="343"/>
      <c r="BI249" s="343"/>
      <c r="BJ249" s="343"/>
      <c r="BK249" s="343"/>
      <c r="BL249" s="343"/>
      <c r="BM249" s="343"/>
      <c r="BN249" s="343"/>
      <c r="BO249" s="343"/>
      <c r="BP249" s="343"/>
      <c r="BQ249" s="343"/>
      <c r="BR249" s="343"/>
    </row>
    <row r="250" spans="1:70" s="382" customFormat="1" ht="18.75" customHeight="1" x14ac:dyDescent="0.4">
      <c r="A250" s="343"/>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3"/>
      <c r="AY250" s="343"/>
      <c r="AZ250" s="343"/>
      <c r="BA250" s="343"/>
      <c r="BB250" s="343"/>
      <c r="BC250" s="343"/>
      <c r="BD250" s="343"/>
      <c r="BE250" s="343"/>
      <c r="BF250" s="343"/>
      <c r="BG250" s="343"/>
      <c r="BH250" s="343"/>
      <c r="BI250" s="343"/>
      <c r="BJ250" s="343"/>
      <c r="BK250" s="343"/>
      <c r="BL250" s="343"/>
      <c r="BM250" s="343"/>
      <c r="BN250" s="343"/>
      <c r="BO250" s="343"/>
      <c r="BP250" s="343"/>
      <c r="BQ250" s="343"/>
      <c r="BR250" s="343"/>
    </row>
    <row r="251" spans="1:70" s="382" customFormat="1" ht="18.75" customHeight="1" x14ac:dyDescent="0.4">
      <c r="A251" s="343"/>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3"/>
      <c r="AY251" s="343"/>
      <c r="AZ251" s="343"/>
      <c r="BA251" s="343"/>
      <c r="BB251" s="343"/>
      <c r="BC251" s="343"/>
      <c r="BD251" s="343"/>
      <c r="BE251" s="343"/>
      <c r="BF251" s="343"/>
      <c r="BG251" s="343"/>
      <c r="BH251" s="343"/>
      <c r="BI251" s="343"/>
      <c r="BJ251" s="343"/>
      <c r="BK251" s="343"/>
      <c r="BL251" s="343"/>
      <c r="BM251" s="343"/>
      <c r="BN251" s="343"/>
      <c r="BO251" s="343"/>
      <c r="BP251" s="343"/>
      <c r="BQ251" s="343"/>
      <c r="BR251" s="343"/>
    </row>
    <row r="252" spans="1:70" s="382" customFormat="1" ht="18.75" customHeight="1" x14ac:dyDescent="0.4">
      <c r="A252" s="343"/>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3"/>
      <c r="AV252" s="343"/>
      <c r="AW252" s="343"/>
      <c r="AX252" s="343"/>
      <c r="AY252" s="343"/>
      <c r="AZ252" s="343"/>
      <c r="BA252" s="343"/>
      <c r="BB252" s="343"/>
      <c r="BC252" s="343"/>
      <c r="BD252" s="343"/>
      <c r="BE252" s="343"/>
      <c r="BF252" s="343"/>
      <c r="BG252" s="343"/>
      <c r="BH252" s="343"/>
      <c r="BI252" s="343"/>
      <c r="BJ252" s="343"/>
      <c r="BK252" s="343"/>
      <c r="BL252" s="343"/>
      <c r="BM252" s="343"/>
      <c r="BN252" s="343"/>
      <c r="BO252" s="343"/>
      <c r="BP252" s="343"/>
      <c r="BQ252" s="343"/>
      <c r="BR252" s="343"/>
    </row>
    <row r="253" spans="1:70" s="382" customFormat="1" ht="18.75" customHeight="1" x14ac:dyDescent="0.4">
      <c r="A253" s="343"/>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3"/>
      <c r="AY253" s="343"/>
      <c r="AZ253" s="343"/>
      <c r="BA253" s="343"/>
      <c r="BB253" s="343"/>
      <c r="BC253" s="343"/>
      <c r="BD253" s="343"/>
      <c r="BE253" s="343"/>
      <c r="BF253" s="343"/>
      <c r="BG253" s="343"/>
      <c r="BH253" s="343"/>
      <c r="BI253" s="343"/>
      <c r="BJ253" s="343"/>
      <c r="BK253" s="343"/>
      <c r="BL253" s="343"/>
      <c r="BM253" s="343"/>
      <c r="BN253" s="343"/>
      <c r="BO253" s="343"/>
      <c r="BP253" s="343"/>
      <c r="BQ253" s="343"/>
      <c r="BR253" s="343"/>
    </row>
    <row r="254" spans="1:70" s="382" customFormat="1" ht="18.75" customHeight="1" x14ac:dyDescent="0.4">
      <c r="A254" s="343"/>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3"/>
      <c r="AY254" s="343"/>
      <c r="AZ254" s="343"/>
      <c r="BA254" s="343"/>
      <c r="BB254" s="343"/>
      <c r="BC254" s="343"/>
      <c r="BD254" s="343"/>
      <c r="BE254" s="343"/>
      <c r="BF254" s="343"/>
      <c r="BG254" s="343"/>
      <c r="BH254" s="343"/>
      <c r="BI254" s="343"/>
      <c r="BJ254" s="343"/>
      <c r="BK254" s="343"/>
      <c r="BL254" s="343"/>
      <c r="BM254" s="343"/>
      <c r="BN254" s="343"/>
      <c r="BO254" s="343"/>
      <c r="BP254" s="343"/>
      <c r="BQ254" s="343"/>
      <c r="BR254" s="343"/>
    </row>
    <row r="255" spans="1:70" s="382" customFormat="1" ht="18.75" customHeight="1" x14ac:dyDescent="0.4">
      <c r="A255" s="343"/>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3"/>
      <c r="AY255" s="343"/>
      <c r="AZ255" s="343"/>
      <c r="BA255" s="343"/>
      <c r="BB255" s="343"/>
      <c r="BC255" s="343"/>
      <c r="BD255" s="343"/>
      <c r="BE255" s="343"/>
      <c r="BF255" s="343"/>
      <c r="BG255" s="343"/>
      <c r="BH255" s="343"/>
      <c r="BI255" s="343"/>
      <c r="BJ255" s="343"/>
      <c r="BK255" s="343"/>
      <c r="BL255" s="343"/>
      <c r="BM255" s="343"/>
      <c r="BN255" s="343"/>
      <c r="BO255" s="343"/>
      <c r="BP255" s="343"/>
      <c r="BQ255" s="343"/>
      <c r="BR255" s="343"/>
    </row>
    <row r="256" spans="1:70" s="382" customFormat="1" ht="18.75" customHeight="1" x14ac:dyDescent="0.4">
      <c r="A256" s="343"/>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3"/>
      <c r="AY256" s="343"/>
      <c r="AZ256" s="343"/>
      <c r="BA256" s="343"/>
      <c r="BB256" s="343"/>
      <c r="BC256" s="343"/>
      <c r="BD256" s="343"/>
      <c r="BE256" s="343"/>
      <c r="BF256" s="343"/>
      <c r="BG256" s="343"/>
      <c r="BH256" s="343"/>
      <c r="BI256" s="343"/>
      <c r="BJ256" s="343"/>
      <c r="BK256" s="343"/>
      <c r="BL256" s="343"/>
      <c r="BM256" s="343"/>
      <c r="BN256" s="343"/>
      <c r="BO256" s="343"/>
      <c r="BP256" s="343"/>
      <c r="BQ256" s="343"/>
      <c r="BR256" s="343"/>
    </row>
    <row r="257" spans="1:70" s="382" customFormat="1" ht="18.75" customHeight="1" x14ac:dyDescent="0.4">
      <c r="A257" s="343"/>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3"/>
      <c r="AY257" s="343"/>
      <c r="AZ257" s="343"/>
      <c r="BA257" s="343"/>
      <c r="BB257" s="343"/>
      <c r="BC257" s="343"/>
      <c r="BD257" s="343"/>
      <c r="BE257" s="343"/>
      <c r="BF257" s="343"/>
      <c r="BG257" s="343"/>
      <c r="BH257" s="343"/>
      <c r="BI257" s="343"/>
      <c r="BJ257" s="343"/>
      <c r="BK257" s="343"/>
      <c r="BL257" s="343"/>
      <c r="BM257" s="343"/>
      <c r="BN257" s="343"/>
      <c r="BO257" s="343"/>
      <c r="BP257" s="343"/>
      <c r="BQ257" s="343"/>
      <c r="BR257" s="343"/>
    </row>
    <row r="258" spans="1:70" s="382" customFormat="1" ht="18.75" customHeight="1" x14ac:dyDescent="0.4">
      <c r="A258" s="343"/>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c r="AD258" s="343"/>
      <c r="AE258" s="343"/>
      <c r="AF258" s="343"/>
      <c r="AG258" s="343"/>
      <c r="AH258" s="343"/>
      <c r="AI258" s="343"/>
      <c r="AJ258" s="343"/>
      <c r="AK258" s="343"/>
      <c r="AL258" s="343"/>
      <c r="AM258" s="343"/>
      <c r="AN258" s="343"/>
      <c r="AO258" s="343"/>
      <c r="AP258" s="343"/>
      <c r="AQ258" s="343"/>
      <c r="AR258" s="343"/>
      <c r="AS258" s="343"/>
      <c r="AT258" s="343"/>
      <c r="AU258" s="343"/>
      <c r="AV258" s="343"/>
      <c r="AW258" s="343"/>
      <c r="AX258" s="343"/>
      <c r="AY258" s="343"/>
      <c r="AZ258" s="343"/>
      <c r="BA258" s="343"/>
      <c r="BB258" s="343"/>
      <c r="BC258" s="343"/>
      <c r="BD258" s="343"/>
      <c r="BE258" s="343"/>
      <c r="BF258" s="343"/>
      <c r="BG258" s="343"/>
      <c r="BH258" s="343"/>
      <c r="BI258" s="343"/>
      <c r="BJ258" s="343"/>
      <c r="BK258" s="343"/>
      <c r="BL258" s="343"/>
      <c r="BM258" s="343"/>
      <c r="BN258" s="343"/>
      <c r="BO258" s="343"/>
      <c r="BP258" s="343"/>
      <c r="BQ258" s="343"/>
      <c r="BR258" s="343"/>
    </row>
    <row r="259" spans="1:70" s="382" customFormat="1" ht="18.75" customHeight="1" x14ac:dyDescent="0.4">
      <c r="A259" s="343"/>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c r="AG259" s="343"/>
      <c r="AH259" s="343"/>
      <c r="AI259" s="343"/>
      <c r="AJ259" s="343"/>
      <c r="AK259" s="343"/>
      <c r="AL259" s="343"/>
      <c r="AM259" s="343"/>
      <c r="AN259" s="343"/>
      <c r="AO259" s="343"/>
      <c r="AP259" s="343"/>
      <c r="AQ259" s="343"/>
      <c r="AR259" s="343"/>
      <c r="AS259" s="343"/>
      <c r="AT259" s="343"/>
      <c r="AU259" s="343"/>
      <c r="AV259" s="343"/>
      <c r="AW259" s="343"/>
      <c r="AX259" s="343"/>
      <c r="AY259" s="343"/>
      <c r="AZ259" s="343"/>
      <c r="BA259" s="343"/>
      <c r="BB259" s="343"/>
      <c r="BC259" s="343"/>
      <c r="BD259" s="343"/>
      <c r="BE259" s="343"/>
      <c r="BF259" s="343"/>
      <c r="BG259" s="343"/>
      <c r="BH259" s="343"/>
      <c r="BI259" s="343"/>
      <c r="BJ259" s="343"/>
      <c r="BK259" s="343"/>
      <c r="BL259" s="343"/>
      <c r="BM259" s="343"/>
      <c r="BN259" s="343"/>
      <c r="BO259" s="343"/>
      <c r="BP259" s="343"/>
      <c r="BQ259" s="343"/>
      <c r="BR259" s="343"/>
    </row>
    <row r="260" spans="1:70" s="382" customFormat="1" ht="18.75" customHeight="1" x14ac:dyDescent="0.4">
      <c r="A260" s="343"/>
      <c r="B260" s="343"/>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3"/>
      <c r="AH260" s="343"/>
      <c r="AI260" s="343"/>
      <c r="AJ260" s="343"/>
      <c r="AK260" s="343"/>
      <c r="AL260" s="343"/>
      <c r="AM260" s="343"/>
      <c r="AN260" s="343"/>
      <c r="AO260" s="343"/>
      <c r="AP260" s="343"/>
      <c r="AQ260" s="343"/>
      <c r="AR260" s="343"/>
      <c r="AS260" s="343"/>
      <c r="AT260" s="343"/>
      <c r="AU260" s="343"/>
      <c r="AV260" s="343"/>
      <c r="AW260" s="343"/>
      <c r="AX260" s="343"/>
      <c r="AY260" s="343"/>
      <c r="AZ260" s="343"/>
      <c r="BA260" s="343"/>
      <c r="BB260" s="343"/>
      <c r="BC260" s="343"/>
      <c r="BD260" s="343"/>
      <c r="BE260" s="343"/>
      <c r="BF260" s="343"/>
      <c r="BG260" s="343"/>
      <c r="BH260" s="343"/>
      <c r="BI260" s="343"/>
      <c r="BJ260" s="343"/>
      <c r="BK260" s="343"/>
      <c r="BL260" s="343"/>
      <c r="BM260" s="343"/>
      <c r="BN260" s="343"/>
      <c r="BO260" s="343"/>
      <c r="BP260" s="343"/>
      <c r="BQ260" s="343"/>
      <c r="BR260" s="343"/>
    </row>
    <row r="261" spans="1:70" s="382" customFormat="1" ht="18.75" customHeight="1" x14ac:dyDescent="0.4">
      <c r="A261" s="343"/>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c r="AB261" s="343"/>
      <c r="AC261" s="343"/>
      <c r="AD261" s="343"/>
      <c r="AE261" s="343"/>
      <c r="AF261" s="343"/>
      <c r="AG261" s="343"/>
      <c r="AH261" s="343"/>
      <c r="AI261" s="343"/>
      <c r="AJ261" s="343"/>
      <c r="AK261" s="343"/>
      <c r="AL261" s="343"/>
      <c r="AM261" s="343"/>
      <c r="AN261" s="343"/>
      <c r="AO261" s="343"/>
      <c r="AP261" s="343"/>
      <c r="AQ261" s="343"/>
      <c r="AR261" s="343"/>
      <c r="AS261" s="343"/>
      <c r="AT261" s="343"/>
      <c r="AU261" s="343"/>
      <c r="AV261" s="343"/>
      <c r="AW261" s="343"/>
      <c r="AX261" s="343"/>
      <c r="AY261" s="343"/>
      <c r="AZ261" s="343"/>
      <c r="BA261" s="343"/>
      <c r="BB261" s="343"/>
      <c r="BC261" s="343"/>
      <c r="BD261" s="343"/>
      <c r="BE261" s="343"/>
      <c r="BF261" s="343"/>
      <c r="BG261" s="343"/>
      <c r="BH261" s="343"/>
      <c r="BI261" s="343"/>
      <c r="BJ261" s="343"/>
      <c r="BK261" s="343"/>
      <c r="BL261" s="343"/>
      <c r="BM261" s="343"/>
      <c r="BN261" s="343"/>
      <c r="BO261" s="343"/>
      <c r="BP261" s="343"/>
      <c r="BQ261" s="343"/>
      <c r="BR261" s="343"/>
    </row>
    <row r="262" spans="1:70" s="382" customFormat="1" ht="18.75" customHeight="1" x14ac:dyDescent="0.4">
      <c r="A262" s="343"/>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c r="AD262" s="343"/>
      <c r="AE262" s="343"/>
      <c r="AF262" s="343"/>
      <c r="AG262" s="343"/>
      <c r="AH262" s="343"/>
      <c r="AI262" s="343"/>
      <c r="AJ262" s="343"/>
      <c r="AK262" s="343"/>
      <c r="AL262" s="343"/>
      <c r="AM262" s="343"/>
      <c r="AN262" s="343"/>
      <c r="AO262" s="343"/>
      <c r="AP262" s="343"/>
      <c r="AQ262" s="343"/>
      <c r="AR262" s="343"/>
      <c r="AS262" s="343"/>
      <c r="AT262" s="343"/>
      <c r="AU262" s="343"/>
      <c r="AV262" s="343"/>
      <c r="AW262" s="343"/>
      <c r="AX262" s="343"/>
      <c r="AY262" s="343"/>
      <c r="AZ262" s="343"/>
      <c r="BA262" s="343"/>
      <c r="BB262" s="343"/>
      <c r="BC262" s="343"/>
      <c r="BD262" s="343"/>
      <c r="BE262" s="343"/>
      <c r="BF262" s="343"/>
      <c r="BG262" s="343"/>
      <c r="BH262" s="343"/>
      <c r="BI262" s="343"/>
      <c r="BJ262" s="343"/>
      <c r="BK262" s="343"/>
      <c r="BL262" s="343"/>
      <c r="BM262" s="343"/>
      <c r="BN262" s="343"/>
      <c r="BO262" s="343"/>
      <c r="BP262" s="343"/>
      <c r="BQ262" s="343"/>
      <c r="BR262" s="343"/>
    </row>
    <row r="263" spans="1:70" s="382" customFormat="1" ht="18.75" customHeight="1" x14ac:dyDescent="0.4">
      <c r="A263" s="343"/>
      <c r="B263" s="343"/>
      <c r="C263" s="343"/>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c r="AB263" s="343"/>
      <c r="AC263" s="343"/>
      <c r="AD263" s="343"/>
      <c r="AE263" s="343"/>
      <c r="AF263" s="343"/>
      <c r="AG263" s="343"/>
      <c r="AH263" s="343"/>
      <c r="AI263" s="343"/>
      <c r="AJ263" s="343"/>
      <c r="AK263" s="343"/>
      <c r="AL263" s="343"/>
      <c r="AM263" s="343"/>
      <c r="AN263" s="343"/>
      <c r="AO263" s="343"/>
      <c r="AP263" s="343"/>
      <c r="AQ263" s="343"/>
      <c r="AR263" s="343"/>
      <c r="AS263" s="343"/>
      <c r="AT263" s="343"/>
      <c r="AU263" s="343"/>
      <c r="AV263" s="343"/>
      <c r="AW263" s="343"/>
      <c r="AX263" s="343"/>
      <c r="AY263" s="343"/>
      <c r="AZ263" s="343"/>
      <c r="BA263" s="343"/>
      <c r="BB263" s="343"/>
      <c r="BC263" s="343"/>
      <c r="BD263" s="343"/>
      <c r="BE263" s="343"/>
      <c r="BF263" s="343"/>
      <c r="BG263" s="343"/>
      <c r="BH263" s="343"/>
      <c r="BI263" s="343"/>
      <c r="BJ263" s="343"/>
      <c r="BK263" s="343"/>
      <c r="BL263" s="343"/>
      <c r="BM263" s="343"/>
      <c r="BN263" s="343"/>
      <c r="BO263" s="343"/>
      <c r="BP263" s="343"/>
      <c r="BQ263" s="343"/>
      <c r="BR263" s="343"/>
    </row>
    <row r="264" spans="1:70" ht="18.75" customHeight="1" x14ac:dyDescent="0.3"/>
    <row r="265" spans="1:70" ht="18.75" customHeight="1" x14ac:dyDescent="0.3"/>
  </sheetData>
  <mergeCells count="136">
    <mergeCell ref="H22:J23"/>
    <mergeCell ref="N22:N23"/>
    <mergeCell ref="R22:R23"/>
    <mergeCell ref="A12:D23"/>
    <mergeCell ref="E12:J15"/>
    <mergeCell ref="N12:N13"/>
    <mergeCell ref="E20:G23"/>
    <mergeCell ref="H20:J21"/>
    <mergeCell ref="K20:K21"/>
    <mergeCell ref="L20:L21"/>
    <mergeCell ref="M20:N21"/>
    <mergeCell ref="O20:O21"/>
    <mergeCell ref="H18:J19"/>
    <mergeCell ref="K18:L19"/>
    <mergeCell ref="M18:M19"/>
    <mergeCell ref="N18:O19"/>
    <mergeCell ref="P18:P19"/>
    <mergeCell ref="Q18:R19"/>
    <mergeCell ref="R12:R13"/>
    <mergeCell ref="N14:O15"/>
    <mergeCell ref="P14:P15"/>
    <mergeCell ref="Q14:R15"/>
    <mergeCell ref="E16:G19"/>
    <mergeCell ref="H16:J17"/>
    <mergeCell ref="AF3:AH4"/>
    <mergeCell ref="G5:H7"/>
    <mergeCell ref="Q3:T4"/>
    <mergeCell ref="Q5:T7"/>
    <mergeCell ref="AI5:AP7"/>
    <mergeCell ref="X18:Y19"/>
    <mergeCell ref="Z18:Z19"/>
    <mergeCell ref="AA18:AB19"/>
    <mergeCell ref="AC18:AD19"/>
    <mergeCell ref="N16:N17"/>
    <mergeCell ref="O16:P17"/>
    <mergeCell ref="Q16:Q17"/>
    <mergeCell ref="T16:T17"/>
    <mergeCell ref="W16:W17"/>
    <mergeCell ref="X16:X17"/>
    <mergeCell ref="Y16:Z17"/>
    <mergeCell ref="AA16:AA17"/>
    <mergeCell ref="AD16:AD17"/>
    <mergeCell ref="A10:J11"/>
    <mergeCell ref="K10:T11"/>
    <mergeCell ref="U10:AD11"/>
    <mergeCell ref="S18:T19"/>
    <mergeCell ref="K14:L15"/>
    <mergeCell ref="M14:M15"/>
    <mergeCell ref="S14:T15"/>
    <mergeCell ref="U14:V15"/>
    <mergeCell ref="W14:W15"/>
    <mergeCell ref="U20:U21"/>
    <mergeCell ref="V20:V21"/>
    <mergeCell ref="W20:X21"/>
    <mergeCell ref="P20:P21"/>
    <mergeCell ref="Q20:R21"/>
    <mergeCell ref="S20:T21"/>
    <mergeCell ref="U18:V19"/>
    <mergeCell ref="M16:M17"/>
    <mergeCell ref="AI3:AI4"/>
    <mergeCell ref="AJ3:AK4"/>
    <mergeCell ref="AL3:AL4"/>
    <mergeCell ref="AM3:AN4"/>
    <mergeCell ref="AO3:AP4"/>
    <mergeCell ref="A3:F7"/>
    <mergeCell ref="J3:J4"/>
    <mergeCell ref="M3:M4"/>
    <mergeCell ref="W3:W4"/>
    <mergeCell ref="X3:X4"/>
    <mergeCell ref="Y3:Z4"/>
    <mergeCell ref="AA3:AA4"/>
    <mergeCell ref="AD3:AD4"/>
    <mergeCell ref="I5:I7"/>
    <mergeCell ref="J5:K7"/>
    <mergeCell ref="L5:L7"/>
    <mergeCell ref="M5:N7"/>
    <mergeCell ref="O5:P7"/>
    <mergeCell ref="V5:W5"/>
    <mergeCell ref="Z5:AA5"/>
    <mergeCell ref="AD5:AE5"/>
    <mergeCell ref="V6:X6"/>
    <mergeCell ref="Z6:AB6"/>
    <mergeCell ref="AF5:AH7"/>
    <mergeCell ref="AD6:AE6"/>
    <mergeCell ref="V7:X7"/>
    <mergeCell ref="Z7:AA7"/>
    <mergeCell ref="Y30:Z31"/>
    <mergeCell ref="AC30:AC31"/>
    <mergeCell ref="AD30:AK31"/>
    <mergeCell ref="AB7:AD7"/>
    <mergeCell ref="Z20:Z21"/>
    <mergeCell ref="AA20:AB21"/>
    <mergeCell ref="AC20:AD21"/>
    <mergeCell ref="AB22:AB23"/>
    <mergeCell ref="Y20:Y21"/>
    <mergeCell ref="AC14:AD15"/>
    <mergeCell ref="X12:X13"/>
    <mergeCell ref="AB12:AB13"/>
    <mergeCell ref="Z14:Z15"/>
    <mergeCell ref="AA14:AB15"/>
    <mergeCell ref="X22:X23"/>
    <mergeCell ref="X14:Y15"/>
    <mergeCell ref="W18:W19"/>
    <mergeCell ref="AP30:AP31"/>
    <mergeCell ref="W30:X31"/>
    <mergeCell ref="Y26:Y27"/>
    <mergeCell ref="Z26:Z27"/>
    <mergeCell ref="AB26:AB27"/>
    <mergeCell ref="AD26:AH27"/>
    <mergeCell ref="AI26:AP27"/>
    <mergeCell ref="W26:W27"/>
    <mergeCell ref="X26:X27"/>
    <mergeCell ref="A30:G31"/>
    <mergeCell ref="I30:I31"/>
    <mergeCell ref="L30:L31"/>
    <mergeCell ref="M30:S31"/>
    <mergeCell ref="U30:U31"/>
    <mergeCell ref="V30:V31"/>
    <mergeCell ref="AH28:AI28"/>
    <mergeCell ref="AL28:AN28"/>
    <mergeCell ref="V29:X29"/>
    <mergeCell ref="Z29:AB29"/>
    <mergeCell ref="AD29:AE29"/>
    <mergeCell ref="AF29:AO29"/>
    <mergeCell ref="F28:G29"/>
    <mergeCell ref="H28:H29"/>
    <mergeCell ref="I28:J29"/>
    <mergeCell ref="K28:K29"/>
    <mergeCell ref="L28:M29"/>
    <mergeCell ref="A26:E29"/>
    <mergeCell ref="I26:I27"/>
    <mergeCell ref="M26:M27"/>
    <mergeCell ref="P26:T27"/>
    <mergeCell ref="N28:O29"/>
    <mergeCell ref="P28:T29"/>
    <mergeCell ref="AM30:AM31"/>
  </mergeCells>
  <phoneticPr fontId="4"/>
  <conditionalFormatting sqref="G25 K25 O25 Y25 AC25 AG25 G32 U28:U29 Y28:Y29 AC28:AC29 AK28 AG28">
    <cfRule type="expression" dxfId="5" priority="20" stopIfTrue="1">
      <formula>#REF!=TRUE</formula>
    </cfRule>
  </conditionalFormatting>
  <conditionalFormatting sqref="Y5:Y7 AC5:AC6 U5:U7">
    <cfRule type="expression" dxfId="4" priority="33"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&amp;C14/29&amp;R&amp;F</oddFooter>
  </headerFooter>
  <colBreaks count="1" manualBreakCount="1">
    <brk id="35"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18451" r:id="rId4" name="Check Box 19">
              <controlPr defaultSize="0" autoFill="0" autoLine="0" autoPict="0">
                <anchor moveWithCells="1">
                  <from>
                    <xdr:col>7</xdr:col>
                    <xdr:colOff>95250</xdr:colOff>
                    <xdr:row>25</xdr:row>
                    <xdr:rowOff>114300</xdr:rowOff>
                  </from>
                  <to>
                    <xdr:col>8</xdr:col>
                    <xdr:colOff>0</xdr:colOff>
                    <xdr:row>26</xdr:row>
                    <xdr:rowOff>104775</xdr:rowOff>
                  </to>
                </anchor>
              </controlPr>
            </control>
          </mc:Choice>
        </mc:AlternateContent>
        <mc:AlternateContent xmlns:mc="http://schemas.openxmlformats.org/markup-compatibility/2006">
          <mc:Choice Requires="x14">
            <control shapeId="18452" r:id="rId5" name="Check Box 20">
              <controlPr defaultSize="0" autoFill="0" autoLine="0" autoPict="0">
                <anchor moveWithCells="1">
                  <from>
                    <xdr:col>11</xdr:col>
                    <xdr:colOff>95250</xdr:colOff>
                    <xdr:row>25</xdr:row>
                    <xdr:rowOff>114300</xdr:rowOff>
                  </from>
                  <to>
                    <xdr:col>12</xdr:col>
                    <xdr:colOff>0</xdr:colOff>
                    <xdr:row>26</xdr:row>
                    <xdr:rowOff>104775</xdr:rowOff>
                  </to>
                </anchor>
              </controlPr>
            </control>
          </mc:Choice>
        </mc:AlternateContent>
        <mc:AlternateContent xmlns:mc="http://schemas.openxmlformats.org/markup-compatibility/2006">
          <mc:Choice Requires="x14">
            <control shapeId="18453" r:id="rId6" name="Check Box 21">
              <controlPr defaultSize="0" autoFill="0" autoLine="0" autoPict="0">
                <anchor moveWithCells="1">
                  <from>
                    <xdr:col>21</xdr:col>
                    <xdr:colOff>47625</xdr:colOff>
                    <xdr:row>25</xdr:row>
                    <xdr:rowOff>133350</xdr:rowOff>
                  </from>
                  <to>
                    <xdr:col>21</xdr:col>
                    <xdr:colOff>276225</xdr:colOff>
                    <xdr:row>26</xdr:row>
                    <xdr:rowOff>123825</xdr:rowOff>
                  </to>
                </anchor>
              </controlPr>
            </control>
          </mc:Choice>
        </mc:AlternateContent>
        <mc:AlternateContent xmlns:mc="http://schemas.openxmlformats.org/markup-compatibility/2006">
          <mc:Choice Requires="x14">
            <control shapeId="18454" r:id="rId7" name="Check Box 22">
              <controlPr defaultSize="0" autoFill="0" autoLine="0" autoPict="0">
                <anchor moveWithCells="1">
                  <from>
                    <xdr:col>26</xdr:col>
                    <xdr:colOff>28575</xdr:colOff>
                    <xdr:row>25</xdr:row>
                    <xdr:rowOff>123825</xdr:rowOff>
                  </from>
                  <to>
                    <xdr:col>26</xdr:col>
                    <xdr:colOff>266700</xdr:colOff>
                    <xdr:row>26</xdr:row>
                    <xdr:rowOff>123825</xdr:rowOff>
                  </to>
                </anchor>
              </controlPr>
            </control>
          </mc:Choice>
        </mc:AlternateContent>
        <mc:AlternateContent xmlns:mc="http://schemas.openxmlformats.org/markup-compatibility/2006">
          <mc:Choice Requires="x14">
            <control shapeId="18455" r:id="rId8" name="Check Box 23">
              <controlPr defaultSize="0" autoFill="0" autoLine="0" autoPict="0">
                <anchor moveWithCells="1">
                  <from>
                    <xdr:col>28</xdr:col>
                    <xdr:colOff>66675</xdr:colOff>
                    <xdr:row>26</xdr:row>
                    <xdr:rowOff>238125</xdr:rowOff>
                  </from>
                  <to>
                    <xdr:col>28</xdr:col>
                    <xdr:colOff>314325</xdr:colOff>
                    <xdr:row>28</xdr:row>
                    <xdr:rowOff>0</xdr:rowOff>
                  </to>
                </anchor>
              </controlPr>
            </control>
          </mc:Choice>
        </mc:AlternateContent>
        <mc:AlternateContent xmlns:mc="http://schemas.openxmlformats.org/markup-compatibility/2006">
          <mc:Choice Requires="x14">
            <control shapeId="18456" r:id="rId9" name="Check Box 24">
              <controlPr defaultSize="0" autoFill="0" autoLine="0" autoPict="0">
                <anchor moveWithCells="1">
                  <from>
                    <xdr:col>36</xdr:col>
                    <xdr:colOff>66675</xdr:colOff>
                    <xdr:row>26</xdr:row>
                    <xdr:rowOff>238125</xdr:rowOff>
                  </from>
                  <to>
                    <xdr:col>36</xdr:col>
                    <xdr:colOff>314325</xdr:colOff>
                    <xdr:row>28</xdr:row>
                    <xdr:rowOff>0</xdr:rowOff>
                  </to>
                </anchor>
              </controlPr>
            </control>
          </mc:Choice>
        </mc:AlternateContent>
        <mc:AlternateContent xmlns:mc="http://schemas.openxmlformats.org/markup-compatibility/2006">
          <mc:Choice Requires="x14">
            <control shapeId="18457" r:id="rId10" name="Check Box 25">
              <controlPr defaultSize="0" autoFill="0" autoLine="0" autoPict="0">
                <anchor moveWithCells="1">
                  <from>
                    <xdr:col>20</xdr:col>
                    <xdr:colOff>76200</xdr:colOff>
                    <xdr:row>27</xdr:row>
                    <xdr:rowOff>9525</xdr:rowOff>
                  </from>
                  <to>
                    <xdr:col>20</xdr:col>
                    <xdr:colOff>314325</xdr:colOff>
                    <xdr:row>28</xdr:row>
                    <xdr:rowOff>9525</xdr:rowOff>
                  </to>
                </anchor>
              </controlPr>
            </control>
          </mc:Choice>
        </mc:AlternateContent>
        <mc:AlternateContent xmlns:mc="http://schemas.openxmlformats.org/markup-compatibility/2006">
          <mc:Choice Requires="x14">
            <control shapeId="18458" r:id="rId11" name="Check Box 26">
              <controlPr defaultSize="0" autoFill="0" autoLine="0" autoPict="0">
                <anchor moveWithCells="1">
                  <from>
                    <xdr:col>24</xdr:col>
                    <xdr:colOff>66675</xdr:colOff>
                    <xdr:row>27</xdr:row>
                    <xdr:rowOff>0</xdr:rowOff>
                  </from>
                  <to>
                    <xdr:col>24</xdr:col>
                    <xdr:colOff>314325</xdr:colOff>
                    <xdr:row>28</xdr:row>
                    <xdr:rowOff>9525</xdr:rowOff>
                  </to>
                </anchor>
              </controlPr>
            </control>
          </mc:Choice>
        </mc:AlternateContent>
        <mc:AlternateContent xmlns:mc="http://schemas.openxmlformats.org/markup-compatibility/2006">
          <mc:Choice Requires="x14">
            <control shapeId="18459" r:id="rId12" name="Check Box 27">
              <controlPr defaultSize="0" autoFill="0" autoLine="0" autoPict="0">
                <anchor moveWithCells="1">
                  <from>
                    <xdr:col>20</xdr:col>
                    <xdr:colOff>66675</xdr:colOff>
                    <xdr:row>27</xdr:row>
                    <xdr:rowOff>238125</xdr:rowOff>
                  </from>
                  <to>
                    <xdr:col>20</xdr:col>
                    <xdr:colOff>314325</xdr:colOff>
                    <xdr:row>29</xdr:row>
                    <xdr:rowOff>0</xdr:rowOff>
                  </to>
                </anchor>
              </controlPr>
            </control>
          </mc:Choice>
        </mc:AlternateContent>
        <mc:AlternateContent xmlns:mc="http://schemas.openxmlformats.org/markup-compatibility/2006">
          <mc:Choice Requires="x14">
            <control shapeId="18460" r:id="rId13" name="Check Box 28">
              <controlPr defaultSize="0" autoFill="0" autoLine="0" autoPict="0">
                <anchor moveWithCells="1">
                  <from>
                    <xdr:col>32</xdr:col>
                    <xdr:colOff>66675</xdr:colOff>
                    <xdr:row>26</xdr:row>
                    <xdr:rowOff>238125</xdr:rowOff>
                  </from>
                  <to>
                    <xdr:col>32</xdr:col>
                    <xdr:colOff>314325</xdr:colOff>
                    <xdr:row>28</xdr:row>
                    <xdr:rowOff>0</xdr:rowOff>
                  </to>
                </anchor>
              </controlPr>
            </control>
          </mc:Choice>
        </mc:AlternateContent>
        <mc:AlternateContent xmlns:mc="http://schemas.openxmlformats.org/markup-compatibility/2006">
          <mc:Choice Requires="x14">
            <control shapeId="18461" r:id="rId14" name="Check Box 29">
              <controlPr defaultSize="0" autoFill="0" autoLine="0" autoPict="0">
                <anchor moveWithCells="1">
                  <from>
                    <xdr:col>24</xdr:col>
                    <xdr:colOff>66675</xdr:colOff>
                    <xdr:row>27</xdr:row>
                    <xdr:rowOff>238125</xdr:rowOff>
                  </from>
                  <to>
                    <xdr:col>24</xdr:col>
                    <xdr:colOff>314325</xdr:colOff>
                    <xdr:row>29</xdr:row>
                    <xdr:rowOff>0</xdr:rowOff>
                  </to>
                </anchor>
              </controlPr>
            </control>
          </mc:Choice>
        </mc:AlternateContent>
        <mc:AlternateContent xmlns:mc="http://schemas.openxmlformats.org/markup-compatibility/2006">
          <mc:Choice Requires="x14">
            <control shapeId="18462" r:id="rId15" name="Check Box 30">
              <controlPr defaultSize="0" autoFill="0" autoLine="0" autoPict="0">
                <anchor moveWithCells="1">
                  <from>
                    <xdr:col>28</xdr:col>
                    <xdr:colOff>66675</xdr:colOff>
                    <xdr:row>27</xdr:row>
                    <xdr:rowOff>238125</xdr:rowOff>
                  </from>
                  <to>
                    <xdr:col>28</xdr:col>
                    <xdr:colOff>314325</xdr:colOff>
                    <xdr:row>29</xdr:row>
                    <xdr:rowOff>0</xdr:rowOff>
                  </to>
                </anchor>
              </controlPr>
            </control>
          </mc:Choice>
        </mc:AlternateContent>
        <mc:AlternateContent xmlns:mc="http://schemas.openxmlformats.org/markup-compatibility/2006">
          <mc:Choice Requires="x14">
            <control shapeId="18463" r:id="rId16" name="Check Box 31">
              <controlPr defaultSize="0" autoFill="0" autoLine="0" autoPict="0">
                <anchor moveWithCells="1">
                  <from>
                    <xdr:col>7</xdr:col>
                    <xdr:colOff>95250</xdr:colOff>
                    <xdr:row>29</xdr:row>
                    <xdr:rowOff>114300</xdr:rowOff>
                  </from>
                  <to>
                    <xdr:col>8</xdr:col>
                    <xdr:colOff>0</xdr:colOff>
                    <xdr:row>30</xdr:row>
                    <xdr:rowOff>104775</xdr:rowOff>
                  </to>
                </anchor>
              </controlPr>
            </control>
          </mc:Choice>
        </mc:AlternateContent>
        <mc:AlternateContent xmlns:mc="http://schemas.openxmlformats.org/markup-compatibility/2006">
          <mc:Choice Requires="x14">
            <control shapeId="18464" r:id="rId17" name="Check Box 32">
              <controlPr defaultSize="0" autoFill="0" autoLine="0" autoPict="0">
                <anchor moveWithCells="1">
                  <from>
                    <xdr:col>10</xdr:col>
                    <xdr:colOff>95250</xdr:colOff>
                    <xdr:row>29</xdr:row>
                    <xdr:rowOff>114300</xdr:rowOff>
                  </from>
                  <to>
                    <xdr:col>11</xdr:col>
                    <xdr:colOff>0</xdr:colOff>
                    <xdr:row>30</xdr:row>
                    <xdr:rowOff>104775</xdr:rowOff>
                  </to>
                </anchor>
              </controlPr>
            </control>
          </mc:Choice>
        </mc:AlternateContent>
        <mc:AlternateContent xmlns:mc="http://schemas.openxmlformats.org/markup-compatibility/2006">
          <mc:Choice Requires="x14">
            <control shapeId="18465" r:id="rId18" name="Check Box 33">
              <controlPr defaultSize="0" autoFill="0" autoLine="0" autoPict="0">
                <anchor moveWithCells="1">
                  <from>
                    <xdr:col>19</xdr:col>
                    <xdr:colOff>95250</xdr:colOff>
                    <xdr:row>29</xdr:row>
                    <xdr:rowOff>114300</xdr:rowOff>
                  </from>
                  <to>
                    <xdr:col>20</xdr:col>
                    <xdr:colOff>0</xdr:colOff>
                    <xdr:row>30</xdr:row>
                    <xdr:rowOff>104775</xdr:rowOff>
                  </to>
                </anchor>
              </controlPr>
            </control>
          </mc:Choice>
        </mc:AlternateContent>
        <mc:AlternateContent xmlns:mc="http://schemas.openxmlformats.org/markup-compatibility/2006">
          <mc:Choice Requires="x14">
            <control shapeId="18466" r:id="rId19" name="Check Box 34">
              <controlPr defaultSize="0" autoFill="0" autoLine="0" autoPict="0">
                <anchor moveWithCells="1">
                  <from>
                    <xdr:col>27</xdr:col>
                    <xdr:colOff>95250</xdr:colOff>
                    <xdr:row>29</xdr:row>
                    <xdr:rowOff>114300</xdr:rowOff>
                  </from>
                  <to>
                    <xdr:col>28</xdr:col>
                    <xdr:colOff>0</xdr:colOff>
                    <xdr:row>30</xdr:row>
                    <xdr:rowOff>104775</xdr:rowOff>
                  </to>
                </anchor>
              </controlPr>
            </control>
          </mc:Choice>
        </mc:AlternateContent>
        <mc:AlternateContent xmlns:mc="http://schemas.openxmlformats.org/markup-compatibility/2006">
          <mc:Choice Requires="x14">
            <control shapeId="18467" r:id="rId20" name="Check Box 35">
              <controlPr defaultSize="0" autoFill="0" autoLine="0" autoPict="0">
                <anchor moveWithCells="1">
                  <from>
                    <xdr:col>37</xdr:col>
                    <xdr:colOff>95250</xdr:colOff>
                    <xdr:row>29</xdr:row>
                    <xdr:rowOff>114300</xdr:rowOff>
                  </from>
                  <to>
                    <xdr:col>38</xdr:col>
                    <xdr:colOff>0</xdr:colOff>
                    <xdr:row>30</xdr:row>
                    <xdr:rowOff>104775</xdr:rowOff>
                  </to>
                </anchor>
              </controlPr>
            </control>
          </mc:Choice>
        </mc:AlternateContent>
        <mc:AlternateContent xmlns:mc="http://schemas.openxmlformats.org/markup-compatibility/2006">
          <mc:Choice Requires="x14">
            <control shapeId="18468" r:id="rId21" name="Check Box 36">
              <controlPr defaultSize="0" autoFill="0" autoLine="0" autoPict="0">
                <anchor moveWithCells="1">
                  <from>
                    <xdr:col>40</xdr:col>
                    <xdr:colOff>95250</xdr:colOff>
                    <xdr:row>29</xdr:row>
                    <xdr:rowOff>114300</xdr:rowOff>
                  </from>
                  <to>
                    <xdr:col>41</xdr:col>
                    <xdr:colOff>0</xdr:colOff>
                    <xdr:row>30</xdr:row>
                    <xdr:rowOff>104775</xdr:rowOff>
                  </to>
                </anchor>
              </controlPr>
            </control>
          </mc:Choice>
        </mc:AlternateContent>
        <mc:AlternateContent xmlns:mc="http://schemas.openxmlformats.org/markup-compatibility/2006">
          <mc:Choice Requires="x14">
            <control shapeId="18494" r:id="rId22" name="Check Box 62">
              <controlPr defaultSize="0" autoFill="0" autoLine="0" autoPict="0">
                <anchor moveWithCells="1">
                  <from>
                    <xdr:col>8</xdr:col>
                    <xdr:colOff>95250</xdr:colOff>
                    <xdr:row>2</xdr:row>
                    <xdr:rowOff>114300</xdr:rowOff>
                  </from>
                  <to>
                    <xdr:col>9</xdr:col>
                    <xdr:colOff>0</xdr:colOff>
                    <xdr:row>3</xdr:row>
                    <xdr:rowOff>104775</xdr:rowOff>
                  </to>
                </anchor>
              </controlPr>
            </control>
          </mc:Choice>
        </mc:AlternateContent>
        <mc:AlternateContent xmlns:mc="http://schemas.openxmlformats.org/markup-compatibility/2006">
          <mc:Choice Requires="x14">
            <control shapeId="18495" r:id="rId23" name="Check Box 63">
              <controlPr defaultSize="0" autoFill="0" autoLine="0" autoPict="0">
                <anchor moveWithCells="1">
                  <from>
                    <xdr:col>11</xdr:col>
                    <xdr:colOff>95250</xdr:colOff>
                    <xdr:row>2</xdr:row>
                    <xdr:rowOff>114300</xdr:rowOff>
                  </from>
                  <to>
                    <xdr:col>12</xdr:col>
                    <xdr:colOff>0</xdr:colOff>
                    <xdr:row>3</xdr:row>
                    <xdr:rowOff>104775</xdr:rowOff>
                  </to>
                </anchor>
              </controlPr>
            </control>
          </mc:Choice>
        </mc:AlternateContent>
        <mc:AlternateContent xmlns:mc="http://schemas.openxmlformats.org/markup-compatibility/2006">
          <mc:Choice Requires="x14">
            <control shapeId="18496" r:id="rId24" name="Check Box 64">
              <controlPr defaultSize="0" autoFill="0" autoLine="0" autoPict="0">
                <anchor moveWithCells="1">
                  <from>
                    <xdr:col>21</xdr:col>
                    <xdr:colOff>95250</xdr:colOff>
                    <xdr:row>2</xdr:row>
                    <xdr:rowOff>114300</xdr:rowOff>
                  </from>
                  <to>
                    <xdr:col>22</xdr:col>
                    <xdr:colOff>0</xdr:colOff>
                    <xdr:row>3</xdr:row>
                    <xdr:rowOff>104775</xdr:rowOff>
                  </to>
                </anchor>
              </controlPr>
            </control>
          </mc:Choice>
        </mc:AlternateContent>
        <mc:AlternateContent xmlns:mc="http://schemas.openxmlformats.org/markup-compatibility/2006">
          <mc:Choice Requires="x14">
            <control shapeId="18497" r:id="rId25" name="Check Box 65">
              <controlPr defaultSize="0" autoFill="0" autoLine="0" autoPict="0">
                <anchor moveWithCells="1">
                  <from>
                    <xdr:col>28</xdr:col>
                    <xdr:colOff>95250</xdr:colOff>
                    <xdr:row>2</xdr:row>
                    <xdr:rowOff>114300</xdr:rowOff>
                  </from>
                  <to>
                    <xdr:col>29</xdr:col>
                    <xdr:colOff>0</xdr:colOff>
                    <xdr:row>3</xdr:row>
                    <xdr:rowOff>104775</xdr:rowOff>
                  </to>
                </anchor>
              </controlPr>
            </control>
          </mc:Choice>
        </mc:AlternateContent>
        <mc:AlternateContent xmlns:mc="http://schemas.openxmlformats.org/markup-compatibility/2006">
          <mc:Choice Requires="x14">
            <control shapeId="18498" r:id="rId26" name="Check Box 66">
              <controlPr defaultSize="0" autoFill="0" autoLine="0" autoPict="0">
                <anchor moveWithCells="1">
                  <from>
                    <xdr:col>20</xdr:col>
                    <xdr:colOff>66675</xdr:colOff>
                    <xdr:row>3</xdr:row>
                    <xdr:rowOff>238125</xdr:rowOff>
                  </from>
                  <to>
                    <xdr:col>20</xdr:col>
                    <xdr:colOff>295275</xdr:colOff>
                    <xdr:row>5</xdr:row>
                    <xdr:rowOff>0</xdr:rowOff>
                  </to>
                </anchor>
              </controlPr>
            </control>
          </mc:Choice>
        </mc:AlternateContent>
        <mc:AlternateContent xmlns:mc="http://schemas.openxmlformats.org/markup-compatibility/2006">
          <mc:Choice Requires="x14">
            <control shapeId="18499" r:id="rId27" name="Check Box 67">
              <controlPr defaultSize="0" autoFill="0" autoLine="0" autoPict="0">
                <anchor moveWithCells="1">
                  <from>
                    <xdr:col>20</xdr:col>
                    <xdr:colOff>66675</xdr:colOff>
                    <xdr:row>4</xdr:row>
                    <xdr:rowOff>238125</xdr:rowOff>
                  </from>
                  <to>
                    <xdr:col>20</xdr:col>
                    <xdr:colOff>295275</xdr:colOff>
                    <xdr:row>6</xdr:row>
                    <xdr:rowOff>0</xdr:rowOff>
                  </to>
                </anchor>
              </controlPr>
            </control>
          </mc:Choice>
        </mc:AlternateContent>
        <mc:AlternateContent xmlns:mc="http://schemas.openxmlformats.org/markup-compatibility/2006">
          <mc:Choice Requires="x14">
            <control shapeId="18500" r:id="rId28" name="Check Box 68">
              <controlPr defaultSize="0" autoFill="0" autoLine="0" autoPict="0">
                <anchor moveWithCells="1">
                  <from>
                    <xdr:col>24</xdr:col>
                    <xdr:colOff>66675</xdr:colOff>
                    <xdr:row>3</xdr:row>
                    <xdr:rowOff>238125</xdr:rowOff>
                  </from>
                  <to>
                    <xdr:col>24</xdr:col>
                    <xdr:colOff>295275</xdr:colOff>
                    <xdr:row>5</xdr:row>
                    <xdr:rowOff>0</xdr:rowOff>
                  </to>
                </anchor>
              </controlPr>
            </control>
          </mc:Choice>
        </mc:AlternateContent>
        <mc:AlternateContent xmlns:mc="http://schemas.openxmlformats.org/markup-compatibility/2006">
          <mc:Choice Requires="x14">
            <control shapeId="18501" r:id="rId29" name="Check Box 69">
              <controlPr defaultSize="0" autoFill="0" autoLine="0" autoPict="0">
                <anchor moveWithCells="1">
                  <from>
                    <xdr:col>28</xdr:col>
                    <xdr:colOff>66675</xdr:colOff>
                    <xdr:row>3</xdr:row>
                    <xdr:rowOff>238125</xdr:rowOff>
                  </from>
                  <to>
                    <xdr:col>28</xdr:col>
                    <xdr:colOff>295275</xdr:colOff>
                    <xdr:row>5</xdr:row>
                    <xdr:rowOff>0</xdr:rowOff>
                  </to>
                </anchor>
              </controlPr>
            </control>
          </mc:Choice>
        </mc:AlternateContent>
        <mc:AlternateContent xmlns:mc="http://schemas.openxmlformats.org/markup-compatibility/2006">
          <mc:Choice Requires="x14">
            <control shapeId="18502" r:id="rId30" name="Check Box 70">
              <controlPr defaultSize="0" autoFill="0" autoLine="0" autoPict="0">
                <anchor moveWithCells="1">
                  <from>
                    <xdr:col>24</xdr:col>
                    <xdr:colOff>66675</xdr:colOff>
                    <xdr:row>4</xdr:row>
                    <xdr:rowOff>238125</xdr:rowOff>
                  </from>
                  <to>
                    <xdr:col>24</xdr:col>
                    <xdr:colOff>295275</xdr:colOff>
                    <xdr:row>6</xdr:row>
                    <xdr:rowOff>0</xdr:rowOff>
                  </to>
                </anchor>
              </controlPr>
            </control>
          </mc:Choice>
        </mc:AlternateContent>
        <mc:AlternateContent xmlns:mc="http://schemas.openxmlformats.org/markup-compatibility/2006">
          <mc:Choice Requires="x14">
            <control shapeId="18503" r:id="rId31" name="Check Box 71">
              <controlPr defaultSize="0" autoFill="0" autoLine="0" autoPict="0">
                <anchor moveWithCells="1">
                  <from>
                    <xdr:col>28</xdr:col>
                    <xdr:colOff>66675</xdr:colOff>
                    <xdr:row>4</xdr:row>
                    <xdr:rowOff>238125</xdr:rowOff>
                  </from>
                  <to>
                    <xdr:col>28</xdr:col>
                    <xdr:colOff>295275</xdr:colOff>
                    <xdr:row>6</xdr:row>
                    <xdr:rowOff>0</xdr:rowOff>
                  </to>
                </anchor>
              </controlPr>
            </control>
          </mc:Choice>
        </mc:AlternateContent>
        <mc:AlternateContent xmlns:mc="http://schemas.openxmlformats.org/markup-compatibility/2006">
          <mc:Choice Requires="x14">
            <control shapeId="18504" r:id="rId32" name="Check Box 72">
              <controlPr defaultSize="0" autoFill="0" autoLine="0" autoPict="0">
                <anchor moveWithCells="1">
                  <from>
                    <xdr:col>20</xdr:col>
                    <xdr:colOff>66675</xdr:colOff>
                    <xdr:row>5</xdr:row>
                    <xdr:rowOff>238125</xdr:rowOff>
                  </from>
                  <to>
                    <xdr:col>20</xdr:col>
                    <xdr:colOff>295275</xdr:colOff>
                    <xdr:row>7</xdr:row>
                    <xdr:rowOff>0</xdr:rowOff>
                  </to>
                </anchor>
              </controlPr>
            </control>
          </mc:Choice>
        </mc:AlternateContent>
        <mc:AlternateContent xmlns:mc="http://schemas.openxmlformats.org/markup-compatibility/2006">
          <mc:Choice Requires="x14">
            <control shapeId="18505" r:id="rId33" name="Check Box 73">
              <controlPr defaultSize="0" autoFill="0" autoLine="0" autoPict="0">
                <anchor moveWithCells="1">
                  <from>
                    <xdr:col>24</xdr:col>
                    <xdr:colOff>66675</xdr:colOff>
                    <xdr:row>5</xdr:row>
                    <xdr:rowOff>238125</xdr:rowOff>
                  </from>
                  <to>
                    <xdr:col>24</xdr:col>
                    <xdr:colOff>295275</xdr:colOff>
                    <xdr:row>7</xdr:row>
                    <xdr:rowOff>0</xdr:rowOff>
                  </to>
                </anchor>
              </controlPr>
            </control>
          </mc:Choice>
        </mc:AlternateContent>
        <mc:AlternateContent xmlns:mc="http://schemas.openxmlformats.org/markup-compatibility/2006">
          <mc:Choice Requires="x14">
            <control shapeId="18506" r:id="rId34" name="Check Box 74">
              <controlPr defaultSize="0" autoFill="0" autoLine="0" autoPict="0">
                <anchor moveWithCells="1">
                  <from>
                    <xdr:col>12</xdr:col>
                    <xdr:colOff>95250</xdr:colOff>
                    <xdr:row>11</xdr:row>
                    <xdr:rowOff>114300</xdr:rowOff>
                  </from>
                  <to>
                    <xdr:col>13</xdr:col>
                    <xdr:colOff>9525</xdr:colOff>
                    <xdr:row>12</xdr:row>
                    <xdr:rowOff>104775</xdr:rowOff>
                  </to>
                </anchor>
              </controlPr>
            </control>
          </mc:Choice>
        </mc:AlternateContent>
        <mc:AlternateContent xmlns:mc="http://schemas.openxmlformats.org/markup-compatibility/2006">
          <mc:Choice Requires="x14">
            <control shapeId="18507" r:id="rId35" name="Check Box 75">
              <controlPr defaultSize="0" autoFill="0" autoLine="0" autoPict="0">
                <anchor moveWithCells="1">
                  <from>
                    <xdr:col>16</xdr:col>
                    <xdr:colOff>95250</xdr:colOff>
                    <xdr:row>11</xdr:row>
                    <xdr:rowOff>114300</xdr:rowOff>
                  </from>
                  <to>
                    <xdr:col>17</xdr:col>
                    <xdr:colOff>9525</xdr:colOff>
                    <xdr:row>12</xdr:row>
                    <xdr:rowOff>104775</xdr:rowOff>
                  </to>
                </anchor>
              </controlPr>
            </control>
          </mc:Choice>
        </mc:AlternateContent>
        <mc:AlternateContent xmlns:mc="http://schemas.openxmlformats.org/markup-compatibility/2006">
          <mc:Choice Requires="x14">
            <control shapeId="18508" r:id="rId36" name="Check Box 76">
              <controlPr defaultSize="0" autoFill="0" autoLine="0" autoPict="0">
                <anchor moveWithCells="1">
                  <from>
                    <xdr:col>12</xdr:col>
                    <xdr:colOff>95250</xdr:colOff>
                    <xdr:row>11</xdr:row>
                    <xdr:rowOff>114300</xdr:rowOff>
                  </from>
                  <to>
                    <xdr:col>13</xdr:col>
                    <xdr:colOff>9525</xdr:colOff>
                    <xdr:row>12</xdr:row>
                    <xdr:rowOff>104775</xdr:rowOff>
                  </to>
                </anchor>
              </controlPr>
            </control>
          </mc:Choice>
        </mc:AlternateContent>
        <mc:AlternateContent xmlns:mc="http://schemas.openxmlformats.org/markup-compatibility/2006">
          <mc:Choice Requires="x14">
            <control shapeId="18509" r:id="rId37" name="Check Box 77">
              <controlPr defaultSize="0" autoFill="0" autoLine="0" autoPict="0">
                <anchor moveWithCells="1">
                  <from>
                    <xdr:col>16</xdr:col>
                    <xdr:colOff>95250</xdr:colOff>
                    <xdr:row>11</xdr:row>
                    <xdr:rowOff>114300</xdr:rowOff>
                  </from>
                  <to>
                    <xdr:col>17</xdr:col>
                    <xdr:colOff>9525</xdr:colOff>
                    <xdr:row>12</xdr:row>
                    <xdr:rowOff>104775</xdr:rowOff>
                  </to>
                </anchor>
              </controlPr>
            </control>
          </mc:Choice>
        </mc:AlternateContent>
        <mc:AlternateContent xmlns:mc="http://schemas.openxmlformats.org/markup-compatibility/2006">
          <mc:Choice Requires="x14">
            <control shapeId="18510" r:id="rId38" name="Check Box 78">
              <controlPr defaultSize="0" autoFill="0" autoLine="0" autoPict="0">
                <anchor moveWithCells="1">
                  <from>
                    <xdr:col>22</xdr:col>
                    <xdr:colOff>95250</xdr:colOff>
                    <xdr:row>11</xdr:row>
                    <xdr:rowOff>114300</xdr:rowOff>
                  </from>
                  <to>
                    <xdr:col>23</xdr:col>
                    <xdr:colOff>9525</xdr:colOff>
                    <xdr:row>12</xdr:row>
                    <xdr:rowOff>104775</xdr:rowOff>
                  </to>
                </anchor>
              </controlPr>
            </control>
          </mc:Choice>
        </mc:AlternateContent>
        <mc:AlternateContent xmlns:mc="http://schemas.openxmlformats.org/markup-compatibility/2006">
          <mc:Choice Requires="x14">
            <control shapeId="18511" r:id="rId39" name="Check Box 79">
              <controlPr defaultSize="0" autoFill="0" autoLine="0" autoPict="0">
                <anchor moveWithCells="1">
                  <from>
                    <xdr:col>26</xdr:col>
                    <xdr:colOff>95250</xdr:colOff>
                    <xdr:row>11</xdr:row>
                    <xdr:rowOff>114300</xdr:rowOff>
                  </from>
                  <to>
                    <xdr:col>27</xdr:col>
                    <xdr:colOff>9525</xdr:colOff>
                    <xdr:row>12</xdr:row>
                    <xdr:rowOff>104775</xdr:rowOff>
                  </to>
                </anchor>
              </controlPr>
            </control>
          </mc:Choice>
        </mc:AlternateContent>
        <mc:AlternateContent xmlns:mc="http://schemas.openxmlformats.org/markup-compatibility/2006">
          <mc:Choice Requires="x14">
            <control shapeId="18512" r:id="rId40" name="Check Box 80">
              <controlPr defaultSize="0" autoFill="0" autoLine="0" autoPict="0">
                <anchor moveWithCells="1">
                  <from>
                    <xdr:col>12</xdr:col>
                    <xdr:colOff>95250</xdr:colOff>
                    <xdr:row>11</xdr:row>
                    <xdr:rowOff>114300</xdr:rowOff>
                  </from>
                  <to>
                    <xdr:col>13</xdr:col>
                    <xdr:colOff>9525</xdr:colOff>
                    <xdr:row>12</xdr:row>
                    <xdr:rowOff>104775</xdr:rowOff>
                  </to>
                </anchor>
              </controlPr>
            </control>
          </mc:Choice>
        </mc:AlternateContent>
        <mc:AlternateContent xmlns:mc="http://schemas.openxmlformats.org/markup-compatibility/2006">
          <mc:Choice Requires="x14">
            <control shapeId="18513" r:id="rId41" name="Check Box 81">
              <controlPr defaultSize="0" autoFill="0" autoLine="0" autoPict="0">
                <anchor moveWithCells="1">
                  <from>
                    <xdr:col>16</xdr:col>
                    <xdr:colOff>95250</xdr:colOff>
                    <xdr:row>11</xdr:row>
                    <xdr:rowOff>114300</xdr:rowOff>
                  </from>
                  <to>
                    <xdr:col>17</xdr:col>
                    <xdr:colOff>9525</xdr:colOff>
                    <xdr:row>12</xdr:row>
                    <xdr:rowOff>104775</xdr:rowOff>
                  </to>
                </anchor>
              </controlPr>
            </control>
          </mc:Choice>
        </mc:AlternateContent>
        <mc:AlternateContent xmlns:mc="http://schemas.openxmlformats.org/markup-compatibility/2006">
          <mc:Choice Requires="x14">
            <control shapeId="18514" r:id="rId42" name="Check Box 82">
              <controlPr defaultSize="0" autoFill="0" autoLine="0" autoPict="0">
                <anchor moveWithCells="1">
                  <from>
                    <xdr:col>11</xdr:col>
                    <xdr:colOff>95250</xdr:colOff>
                    <xdr:row>15</xdr:row>
                    <xdr:rowOff>114300</xdr:rowOff>
                  </from>
                  <to>
                    <xdr:col>12</xdr:col>
                    <xdr:colOff>0</xdr:colOff>
                    <xdr:row>16</xdr:row>
                    <xdr:rowOff>104775</xdr:rowOff>
                  </to>
                </anchor>
              </controlPr>
            </control>
          </mc:Choice>
        </mc:AlternateContent>
        <mc:AlternateContent xmlns:mc="http://schemas.openxmlformats.org/markup-compatibility/2006">
          <mc:Choice Requires="x14">
            <control shapeId="18515" r:id="rId43" name="Check Box 83">
              <controlPr defaultSize="0" autoFill="0" autoLine="0" autoPict="0">
                <anchor moveWithCells="1">
                  <from>
                    <xdr:col>18</xdr:col>
                    <xdr:colOff>95250</xdr:colOff>
                    <xdr:row>15</xdr:row>
                    <xdr:rowOff>114300</xdr:rowOff>
                  </from>
                  <to>
                    <xdr:col>19</xdr:col>
                    <xdr:colOff>0</xdr:colOff>
                    <xdr:row>16</xdr:row>
                    <xdr:rowOff>104775</xdr:rowOff>
                  </to>
                </anchor>
              </controlPr>
            </control>
          </mc:Choice>
        </mc:AlternateContent>
        <mc:AlternateContent xmlns:mc="http://schemas.openxmlformats.org/markup-compatibility/2006">
          <mc:Choice Requires="x14">
            <control shapeId="18516" r:id="rId44" name="Check Box 84">
              <controlPr defaultSize="0" autoFill="0" autoLine="0" autoPict="0">
                <anchor moveWithCells="1">
                  <from>
                    <xdr:col>21</xdr:col>
                    <xdr:colOff>95250</xdr:colOff>
                    <xdr:row>15</xdr:row>
                    <xdr:rowOff>114300</xdr:rowOff>
                  </from>
                  <to>
                    <xdr:col>22</xdr:col>
                    <xdr:colOff>0</xdr:colOff>
                    <xdr:row>16</xdr:row>
                    <xdr:rowOff>104775</xdr:rowOff>
                  </to>
                </anchor>
              </controlPr>
            </control>
          </mc:Choice>
        </mc:AlternateContent>
        <mc:AlternateContent xmlns:mc="http://schemas.openxmlformats.org/markup-compatibility/2006">
          <mc:Choice Requires="x14">
            <control shapeId="18517" r:id="rId45" name="Check Box 85">
              <controlPr defaultSize="0" autoFill="0" autoLine="0" autoPict="0">
                <anchor moveWithCells="1">
                  <from>
                    <xdr:col>28</xdr:col>
                    <xdr:colOff>95250</xdr:colOff>
                    <xdr:row>15</xdr:row>
                    <xdr:rowOff>114300</xdr:rowOff>
                  </from>
                  <to>
                    <xdr:col>29</xdr:col>
                    <xdr:colOff>0</xdr:colOff>
                    <xdr:row>16</xdr:row>
                    <xdr:rowOff>104775</xdr:rowOff>
                  </to>
                </anchor>
              </controlPr>
            </control>
          </mc:Choice>
        </mc:AlternateContent>
        <mc:AlternateContent xmlns:mc="http://schemas.openxmlformats.org/markup-compatibility/2006">
          <mc:Choice Requires="x14">
            <control shapeId="18518" r:id="rId46" name="Check Box 86">
              <controlPr defaultSize="0" autoFill="0" autoLine="0" autoPict="0">
                <anchor moveWithCells="1">
                  <from>
                    <xdr:col>12</xdr:col>
                    <xdr:colOff>95250</xdr:colOff>
                    <xdr:row>21</xdr:row>
                    <xdr:rowOff>114300</xdr:rowOff>
                  </from>
                  <to>
                    <xdr:col>13</xdr:col>
                    <xdr:colOff>9525</xdr:colOff>
                    <xdr:row>22</xdr:row>
                    <xdr:rowOff>123825</xdr:rowOff>
                  </to>
                </anchor>
              </controlPr>
            </control>
          </mc:Choice>
        </mc:AlternateContent>
        <mc:AlternateContent xmlns:mc="http://schemas.openxmlformats.org/markup-compatibility/2006">
          <mc:Choice Requires="x14">
            <control shapeId="18519" r:id="rId47" name="Check Box 87">
              <controlPr defaultSize="0" autoFill="0" autoLine="0" autoPict="0">
                <anchor moveWithCells="1">
                  <from>
                    <xdr:col>16</xdr:col>
                    <xdr:colOff>95250</xdr:colOff>
                    <xdr:row>21</xdr:row>
                    <xdr:rowOff>114300</xdr:rowOff>
                  </from>
                  <to>
                    <xdr:col>17</xdr:col>
                    <xdr:colOff>9525</xdr:colOff>
                    <xdr:row>22</xdr:row>
                    <xdr:rowOff>123825</xdr:rowOff>
                  </to>
                </anchor>
              </controlPr>
            </control>
          </mc:Choice>
        </mc:AlternateContent>
        <mc:AlternateContent xmlns:mc="http://schemas.openxmlformats.org/markup-compatibility/2006">
          <mc:Choice Requires="x14">
            <control shapeId="18520" r:id="rId48" name="Check Box 88">
              <controlPr defaultSize="0" autoFill="0" autoLine="0" autoPict="0">
                <anchor moveWithCells="1">
                  <from>
                    <xdr:col>12</xdr:col>
                    <xdr:colOff>95250</xdr:colOff>
                    <xdr:row>21</xdr:row>
                    <xdr:rowOff>114300</xdr:rowOff>
                  </from>
                  <to>
                    <xdr:col>13</xdr:col>
                    <xdr:colOff>9525</xdr:colOff>
                    <xdr:row>22</xdr:row>
                    <xdr:rowOff>123825</xdr:rowOff>
                  </to>
                </anchor>
              </controlPr>
            </control>
          </mc:Choice>
        </mc:AlternateContent>
        <mc:AlternateContent xmlns:mc="http://schemas.openxmlformats.org/markup-compatibility/2006">
          <mc:Choice Requires="x14">
            <control shapeId="18521" r:id="rId49" name="Check Box 89">
              <controlPr defaultSize="0" autoFill="0" autoLine="0" autoPict="0">
                <anchor moveWithCells="1">
                  <from>
                    <xdr:col>16</xdr:col>
                    <xdr:colOff>95250</xdr:colOff>
                    <xdr:row>21</xdr:row>
                    <xdr:rowOff>114300</xdr:rowOff>
                  </from>
                  <to>
                    <xdr:col>17</xdr:col>
                    <xdr:colOff>9525</xdr:colOff>
                    <xdr:row>22</xdr:row>
                    <xdr:rowOff>123825</xdr:rowOff>
                  </to>
                </anchor>
              </controlPr>
            </control>
          </mc:Choice>
        </mc:AlternateContent>
        <mc:AlternateContent xmlns:mc="http://schemas.openxmlformats.org/markup-compatibility/2006">
          <mc:Choice Requires="x14">
            <control shapeId="18522" r:id="rId50" name="Check Box 90">
              <controlPr defaultSize="0" autoFill="0" autoLine="0" autoPict="0">
                <anchor moveWithCells="1">
                  <from>
                    <xdr:col>22</xdr:col>
                    <xdr:colOff>95250</xdr:colOff>
                    <xdr:row>21</xdr:row>
                    <xdr:rowOff>114300</xdr:rowOff>
                  </from>
                  <to>
                    <xdr:col>23</xdr:col>
                    <xdr:colOff>9525</xdr:colOff>
                    <xdr:row>22</xdr:row>
                    <xdr:rowOff>123825</xdr:rowOff>
                  </to>
                </anchor>
              </controlPr>
            </control>
          </mc:Choice>
        </mc:AlternateContent>
        <mc:AlternateContent xmlns:mc="http://schemas.openxmlformats.org/markup-compatibility/2006">
          <mc:Choice Requires="x14">
            <control shapeId="18523" r:id="rId51" name="Check Box 91">
              <controlPr defaultSize="0" autoFill="0" autoLine="0" autoPict="0">
                <anchor moveWithCells="1">
                  <from>
                    <xdr:col>26</xdr:col>
                    <xdr:colOff>95250</xdr:colOff>
                    <xdr:row>21</xdr:row>
                    <xdr:rowOff>114300</xdr:rowOff>
                  </from>
                  <to>
                    <xdr:col>27</xdr:col>
                    <xdr:colOff>9525</xdr:colOff>
                    <xdr:row>22</xdr:row>
                    <xdr:rowOff>123825</xdr:rowOff>
                  </to>
                </anchor>
              </controlPr>
            </control>
          </mc:Choice>
        </mc:AlternateContent>
        <mc:AlternateContent xmlns:mc="http://schemas.openxmlformats.org/markup-compatibility/2006">
          <mc:Choice Requires="x14">
            <control shapeId="18524" r:id="rId52" name="Check Box 92">
              <controlPr defaultSize="0" autoFill="0" autoLine="0" autoPict="0">
                <anchor moveWithCells="1">
                  <from>
                    <xdr:col>12</xdr:col>
                    <xdr:colOff>95250</xdr:colOff>
                    <xdr:row>21</xdr:row>
                    <xdr:rowOff>114300</xdr:rowOff>
                  </from>
                  <to>
                    <xdr:col>13</xdr:col>
                    <xdr:colOff>9525</xdr:colOff>
                    <xdr:row>22</xdr:row>
                    <xdr:rowOff>123825</xdr:rowOff>
                  </to>
                </anchor>
              </controlPr>
            </control>
          </mc:Choice>
        </mc:AlternateContent>
        <mc:AlternateContent xmlns:mc="http://schemas.openxmlformats.org/markup-compatibility/2006">
          <mc:Choice Requires="x14">
            <control shapeId="18525" r:id="rId53" name="Check Box 93">
              <controlPr defaultSize="0" autoFill="0" autoLine="0" autoPict="0">
                <anchor moveWithCells="1">
                  <from>
                    <xdr:col>16</xdr:col>
                    <xdr:colOff>95250</xdr:colOff>
                    <xdr:row>21</xdr:row>
                    <xdr:rowOff>114300</xdr:rowOff>
                  </from>
                  <to>
                    <xdr:col>17</xdr:col>
                    <xdr:colOff>9525</xdr:colOff>
                    <xdr:row>22</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5CB9-5998-4175-9FC4-EC71FB9C28F1}">
  <sheetPr>
    <tabColor theme="7" tint="0.79998168889431442"/>
    <pageSetUpPr fitToPage="1"/>
  </sheetPr>
  <dimension ref="A1:BW261"/>
  <sheetViews>
    <sheetView view="pageBreakPreview" zoomScale="106" zoomScaleNormal="100" zoomScaleSheetLayoutView="106" workbookViewId="0"/>
  </sheetViews>
  <sheetFormatPr defaultRowHeight="16.5" x14ac:dyDescent="0.3"/>
  <cols>
    <col min="1" max="67" width="4.375" style="343" customWidth="1"/>
    <col min="68" max="75" width="4.375" style="305" customWidth="1"/>
    <col min="76" max="77" width="4.375" style="304" customWidth="1"/>
    <col min="78" max="256" width="9" style="304"/>
    <col min="257" max="333" width="4.375" style="304" customWidth="1"/>
    <col min="334" max="512" width="9" style="304"/>
    <col min="513" max="589" width="4.375" style="304" customWidth="1"/>
    <col min="590" max="768" width="9" style="304"/>
    <col min="769" max="845" width="4.375" style="304" customWidth="1"/>
    <col min="846" max="1024" width="9" style="304"/>
    <col min="1025" max="1101" width="4.375" style="304" customWidth="1"/>
    <col min="1102" max="1280" width="9" style="304"/>
    <col min="1281" max="1357" width="4.375" style="304" customWidth="1"/>
    <col min="1358" max="1536" width="9" style="304"/>
    <col min="1537" max="1613" width="4.375" style="304" customWidth="1"/>
    <col min="1614" max="1792" width="9" style="304"/>
    <col min="1793" max="1869" width="4.375" style="304" customWidth="1"/>
    <col min="1870" max="2048" width="9" style="304"/>
    <col min="2049" max="2125" width="4.375" style="304" customWidth="1"/>
    <col min="2126" max="2304" width="9" style="304"/>
    <col min="2305" max="2381" width="4.375" style="304" customWidth="1"/>
    <col min="2382" max="2560" width="9" style="304"/>
    <col min="2561" max="2637" width="4.375" style="304" customWidth="1"/>
    <col min="2638" max="2816" width="9" style="304"/>
    <col min="2817" max="2893" width="4.375" style="304" customWidth="1"/>
    <col min="2894" max="3072" width="9" style="304"/>
    <col min="3073" max="3149" width="4.375" style="304" customWidth="1"/>
    <col min="3150" max="3328" width="9" style="304"/>
    <col min="3329" max="3405" width="4.375" style="304" customWidth="1"/>
    <col min="3406" max="3584" width="9" style="304"/>
    <col min="3585" max="3661" width="4.375" style="304" customWidth="1"/>
    <col min="3662" max="3840" width="9" style="304"/>
    <col min="3841" max="3917" width="4.375" style="304" customWidth="1"/>
    <col min="3918" max="4096" width="9" style="304"/>
    <col min="4097" max="4173" width="4.375" style="304" customWidth="1"/>
    <col min="4174" max="4352" width="9" style="304"/>
    <col min="4353" max="4429" width="4.375" style="304" customWidth="1"/>
    <col min="4430" max="4608" width="9" style="304"/>
    <col min="4609" max="4685" width="4.375" style="304" customWidth="1"/>
    <col min="4686" max="4864" width="9" style="304"/>
    <col min="4865" max="4941" width="4.375" style="304" customWidth="1"/>
    <col min="4942" max="5120" width="9" style="304"/>
    <col min="5121" max="5197" width="4.375" style="304" customWidth="1"/>
    <col min="5198" max="5376" width="9" style="304"/>
    <col min="5377" max="5453" width="4.375" style="304" customWidth="1"/>
    <col min="5454" max="5632" width="9" style="304"/>
    <col min="5633" max="5709" width="4.375" style="304" customWidth="1"/>
    <col min="5710" max="5888" width="9" style="304"/>
    <col min="5889" max="5965" width="4.375" style="304" customWidth="1"/>
    <col min="5966" max="6144" width="9" style="304"/>
    <col min="6145" max="6221" width="4.375" style="304" customWidth="1"/>
    <col min="6222" max="6400" width="9" style="304"/>
    <col min="6401" max="6477" width="4.375" style="304" customWidth="1"/>
    <col min="6478" max="6656" width="9" style="304"/>
    <col min="6657" max="6733" width="4.375" style="304" customWidth="1"/>
    <col min="6734" max="6912" width="9" style="304"/>
    <col min="6913" max="6989" width="4.375" style="304" customWidth="1"/>
    <col min="6990" max="7168" width="9" style="304"/>
    <col min="7169" max="7245" width="4.375" style="304" customWidth="1"/>
    <col min="7246" max="7424" width="9" style="304"/>
    <col min="7425" max="7501" width="4.375" style="304" customWidth="1"/>
    <col min="7502" max="7680" width="9" style="304"/>
    <col min="7681" max="7757" width="4.375" style="304" customWidth="1"/>
    <col min="7758" max="7936" width="9" style="304"/>
    <col min="7937" max="8013" width="4.375" style="304" customWidth="1"/>
    <col min="8014" max="8192" width="9" style="304"/>
    <col min="8193" max="8269" width="4.375" style="304" customWidth="1"/>
    <col min="8270" max="8448" width="9" style="304"/>
    <col min="8449" max="8525" width="4.375" style="304" customWidth="1"/>
    <col min="8526" max="8704" width="9" style="304"/>
    <col min="8705" max="8781" width="4.375" style="304" customWidth="1"/>
    <col min="8782" max="8960" width="9" style="304"/>
    <col min="8961" max="9037" width="4.375" style="304" customWidth="1"/>
    <col min="9038" max="9216" width="9" style="304"/>
    <col min="9217" max="9293" width="4.375" style="304" customWidth="1"/>
    <col min="9294" max="9472" width="9" style="304"/>
    <col min="9473" max="9549" width="4.375" style="304" customWidth="1"/>
    <col min="9550" max="9728" width="9" style="304"/>
    <col min="9729" max="9805" width="4.375" style="304" customWidth="1"/>
    <col min="9806" max="9984" width="9" style="304"/>
    <col min="9985" max="10061" width="4.375" style="304" customWidth="1"/>
    <col min="10062" max="10240" width="9" style="304"/>
    <col min="10241" max="10317" width="4.375" style="304" customWidth="1"/>
    <col min="10318" max="10496" width="9" style="304"/>
    <col min="10497" max="10573" width="4.375" style="304" customWidth="1"/>
    <col min="10574" max="10752" width="9" style="304"/>
    <col min="10753" max="10829" width="4.375" style="304" customWidth="1"/>
    <col min="10830" max="11008" width="9" style="304"/>
    <col min="11009" max="11085" width="4.375" style="304" customWidth="1"/>
    <col min="11086" max="11264" width="9" style="304"/>
    <col min="11265" max="11341" width="4.375" style="304" customWidth="1"/>
    <col min="11342" max="11520" width="9" style="304"/>
    <col min="11521" max="11597" width="4.375" style="304" customWidth="1"/>
    <col min="11598" max="11776" width="9" style="304"/>
    <col min="11777" max="11853" width="4.375" style="304" customWidth="1"/>
    <col min="11854" max="12032" width="9" style="304"/>
    <col min="12033" max="12109" width="4.375" style="304" customWidth="1"/>
    <col min="12110" max="12288" width="9" style="304"/>
    <col min="12289" max="12365" width="4.375" style="304" customWidth="1"/>
    <col min="12366" max="12544" width="9" style="304"/>
    <col min="12545" max="12621" width="4.375" style="304" customWidth="1"/>
    <col min="12622" max="12800" width="9" style="304"/>
    <col min="12801" max="12877" width="4.375" style="304" customWidth="1"/>
    <col min="12878" max="13056" width="9" style="304"/>
    <col min="13057" max="13133" width="4.375" style="304" customWidth="1"/>
    <col min="13134" max="13312" width="9" style="304"/>
    <col min="13313" max="13389" width="4.375" style="304" customWidth="1"/>
    <col min="13390" max="13568" width="9" style="304"/>
    <col min="13569" max="13645" width="4.375" style="304" customWidth="1"/>
    <col min="13646" max="13824" width="9" style="304"/>
    <col min="13825" max="13901" width="4.375" style="304" customWidth="1"/>
    <col min="13902" max="14080" width="9" style="304"/>
    <col min="14081" max="14157" width="4.375" style="304" customWidth="1"/>
    <col min="14158" max="14336" width="9" style="304"/>
    <col min="14337" max="14413" width="4.375" style="304" customWidth="1"/>
    <col min="14414" max="14592" width="9" style="304"/>
    <col min="14593" max="14669" width="4.375" style="304" customWidth="1"/>
    <col min="14670" max="14848" width="9" style="304"/>
    <col min="14849" max="14925" width="4.375" style="304" customWidth="1"/>
    <col min="14926" max="15104" width="9" style="304"/>
    <col min="15105" max="15181" width="4.375" style="304" customWidth="1"/>
    <col min="15182" max="15360" width="9" style="304"/>
    <col min="15361" max="15437" width="4.375" style="304" customWidth="1"/>
    <col min="15438" max="15616" width="9" style="304"/>
    <col min="15617" max="15693" width="4.375" style="304" customWidth="1"/>
    <col min="15694" max="15872" width="9" style="304"/>
    <col min="15873" max="15949" width="4.375" style="304" customWidth="1"/>
    <col min="15950" max="16128" width="9" style="304"/>
    <col min="16129" max="16205" width="4.375" style="304" customWidth="1"/>
    <col min="16206" max="16384" width="9" style="304"/>
  </cols>
  <sheetData>
    <row r="1" spans="1:43" ht="18.75" customHeight="1" x14ac:dyDescent="0.3">
      <c r="A1" s="383" t="s">
        <v>626</v>
      </c>
      <c r="B1" s="625"/>
      <c r="C1" s="625"/>
      <c r="D1" s="625"/>
      <c r="E1" s="625"/>
      <c r="F1" s="625"/>
      <c r="G1" s="625"/>
      <c r="H1" s="625"/>
      <c r="I1" s="625"/>
      <c r="J1" s="625"/>
      <c r="K1" s="625"/>
      <c r="L1" s="625"/>
      <c r="M1" s="625"/>
      <c r="N1" s="625"/>
      <c r="O1" s="625"/>
      <c r="P1" s="625"/>
      <c r="Q1" s="625"/>
      <c r="R1" s="625"/>
    </row>
    <row r="2" spans="1:43" ht="18.75" customHeight="1" thickBot="1" x14ac:dyDescent="0.35">
      <c r="A2" s="630" t="s">
        <v>1183</v>
      </c>
      <c r="B2" s="121"/>
      <c r="C2" s="121"/>
      <c r="D2" s="121"/>
      <c r="E2" s="121"/>
      <c r="F2" s="121"/>
      <c r="G2" s="625"/>
      <c r="H2" s="625"/>
      <c r="I2" s="625"/>
      <c r="J2" s="121"/>
      <c r="K2" s="625"/>
      <c r="L2" s="625"/>
      <c r="M2" s="625"/>
      <c r="N2" s="625"/>
      <c r="O2" s="625"/>
      <c r="P2" s="625"/>
      <c r="Q2" s="625"/>
      <c r="R2" s="625"/>
      <c r="S2" s="121"/>
      <c r="T2" s="121"/>
      <c r="U2" s="121"/>
      <c r="V2" s="121"/>
      <c r="W2" s="121"/>
      <c r="X2" s="121"/>
      <c r="Y2" s="625"/>
      <c r="Z2" s="625"/>
      <c r="AA2" s="625"/>
      <c r="AB2" s="121"/>
      <c r="AC2" s="625"/>
      <c r="AD2" s="625"/>
      <c r="AE2" s="625"/>
      <c r="AF2" s="625"/>
      <c r="AG2" s="625"/>
      <c r="AH2" s="625"/>
      <c r="AI2" s="625"/>
      <c r="AK2" s="121"/>
      <c r="AL2" s="121"/>
      <c r="AM2" s="121"/>
      <c r="AN2" s="121"/>
      <c r="AO2" s="121"/>
      <c r="AP2" s="121"/>
      <c r="AQ2" s="625"/>
    </row>
    <row r="3" spans="1:43" ht="18.75" customHeight="1" x14ac:dyDescent="0.3">
      <c r="A3" s="1686" t="s">
        <v>625</v>
      </c>
      <c r="B3" s="1605"/>
      <c r="C3" s="1605"/>
      <c r="D3" s="1605"/>
      <c r="E3" s="1606"/>
      <c r="F3" s="344"/>
      <c r="G3" s="344"/>
      <c r="H3" s="345"/>
      <c r="I3" s="970" t="s">
        <v>587</v>
      </c>
      <c r="J3" s="347"/>
      <c r="K3" s="346"/>
      <c r="L3" s="345"/>
      <c r="M3" s="970" t="s">
        <v>561</v>
      </c>
      <c r="N3" s="347"/>
      <c r="O3" s="628"/>
      <c r="P3" s="1761" t="s">
        <v>602</v>
      </c>
      <c r="Q3" s="1762"/>
      <c r="R3" s="1762"/>
      <c r="S3" s="1762"/>
      <c r="T3" s="1763"/>
      <c r="U3" s="359"/>
      <c r="V3" s="618"/>
      <c r="W3" s="1690" t="s">
        <v>587</v>
      </c>
      <c r="X3" s="1688" t="s">
        <v>588</v>
      </c>
      <c r="Y3" s="1688"/>
      <c r="Z3" s="1688" t="s">
        <v>589</v>
      </c>
      <c r="AA3" s="618"/>
      <c r="AB3" s="1690" t="s">
        <v>561</v>
      </c>
      <c r="AC3" s="360"/>
      <c r="AD3" s="1755" t="s">
        <v>603</v>
      </c>
      <c r="AE3" s="1692"/>
      <c r="AF3" s="1692"/>
      <c r="AG3" s="1692"/>
      <c r="AH3" s="1693"/>
      <c r="AI3" s="1696"/>
      <c r="AJ3" s="1696"/>
      <c r="AK3" s="1696"/>
      <c r="AL3" s="1696"/>
      <c r="AM3" s="1696"/>
      <c r="AN3" s="1696"/>
      <c r="AO3" s="1696"/>
      <c r="AP3" s="1697"/>
      <c r="AQ3" s="625"/>
    </row>
    <row r="4" spans="1:43" ht="18.75" customHeight="1" x14ac:dyDescent="0.3">
      <c r="A4" s="899"/>
      <c r="B4" s="1607"/>
      <c r="C4" s="1607"/>
      <c r="D4" s="1607"/>
      <c r="E4" s="900"/>
      <c r="F4" s="348"/>
      <c r="G4" s="348"/>
      <c r="H4" s="349"/>
      <c r="I4" s="712"/>
      <c r="J4" s="351"/>
      <c r="K4" s="40"/>
      <c r="L4" s="349"/>
      <c r="M4" s="712"/>
      <c r="N4" s="351"/>
      <c r="O4" s="624"/>
      <c r="P4" s="1764"/>
      <c r="Q4" s="1765"/>
      <c r="R4" s="1765"/>
      <c r="S4" s="1765"/>
      <c r="T4" s="1766"/>
      <c r="U4" s="361"/>
      <c r="V4" s="619"/>
      <c r="W4" s="1691"/>
      <c r="X4" s="1689"/>
      <c r="Y4" s="1689"/>
      <c r="Z4" s="1689"/>
      <c r="AA4" s="619"/>
      <c r="AB4" s="1691"/>
      <c r="AC4" s="362"/>
      <c r="AD4" s="1756"/>
      <c r="AE4" s="1694"/>
      <c r="AF4" s="1694"/>
      <c r="AG4" s="1694"/>
      <c r="AH4" s="1695"/>
      <c r="AI4" s="1698"/>
      <c r="AJ4" s="1698"/>
      <c r="AK4" s="1698"/>
      <c r="AL4" s="1698"/>
      <c r="AM4" s="1698"/>
      <c r="AN4" s="1698"/>
      <c r="AO4" s="1698"/>
      <c r="AP4" s="1699"/>
      <c r="AQ4" s="625"/>
    </row>
    <row r="5" spans="1:43" ht="18.75" customHeight="1" x14ac:dyDescent="0.3">
      <c r="A5" s="899"/>
      <c r="B5" s="1607"/>
      <c r="C5" s="1607"/>
      <c r="D5" s="1607"/>
      <c r="E5" s="900"/>
      <c r="F5" s="869"/>
      <c r="G5" s="795"/>
      <c r="H5" s="775" t="s">
        <v>15</v>
      </c>
      <c r="I5" s="1684"/>
      <c r="J5" s="1684"/>
      <c r="K5" s="775" t="s">
        <v>279</v>
      </c>
      <c r="L5" s="795"/>
      <c r="M5" s="795"/>
      <c r="N5" s="775" t="s">
        <v>590</v>
      </c>
      <c r="O5" s="776"/>
      <c r="P5" s="710" t="s">
        <v>591</v>
      </c>
      <c r="Q5" s="710"/>
      <c r="R5" s="710"/>
      <c r="S5" s="710"/>
      <c r="T5" s="710"/>
      <c r="U5" s="332"/>
      <c r="V5" s="627" t="s">
        <v>592</v>
      </c>
      <c r="W5" s="627"/>
      <c r="X5" s="353"/>
      <c r="Y5" s="37"/>
      <c r="Z5" s="627" t="s">
        <v>593</v>
      </c>
      <c r="AA5" s="627"/>
      <c r="AB5" s="37"/>
      <c r="AC5" s="37"/>
      <c r="AD5" s="627" t="s">
        <v>167</v>
      </c>
      <c r="AE5" s="627"/>
      <c r="AF5" s="352"/>
      <c r="AG5" s="37"/>
      <c r="AH5" s="1660" t="s">
        <v>370</v>
      </c>
      <c r="AI5" s="1660"/>
      <c r="AJ5" s="353"/>
      <c r="AK5" s="37"/>
      <c r="AL5" s="1660" t="s">
        <v>359</v>
      </c>
      <c r="AM5" s="1660"/>
      <c r="AN5" s="1660"/>
      <c r="AO5" s="353"/>
      <c r="AP5" s="354"/>
      <c r="AQ5" s="121"/>
    </row>
    <row r="6" spans="1:43" ht="18.75" customHeight="1" thickBot="1" x14ac:dyDescent="0.35">
      <c r="A6" s="1611"/>
      <c r="B6" s="1612"/>
      <c r="C6" s="1612"/>
      <c r="D6" s="1612"/>
      <c r="E6" s="1613"/>
      <c r="F6" s="919"/>
      <c r="G6" s="800"/>
      <c r="H6" s="778"/>
      <c r="I6" s="1760"/>
      <c r="J6" s="1760"/>
      <c r="K6" s="778"/>
      <c r="L6" s="800"/>
      <c r="M6" s="800"/>
      <c r="N6" s="778"/>
      <c r="O6" s="779"/>
      <c r="P6" s="745"/>
      <c r="Q6" s="745"/>
      <c r="R6" s="745"/>
      <c r="S6" s="745"/>
      <c r="T6" s="745"/>
      <c r="U6" s="356"/>
      <c r="V6" s="1753" t="s">
        <v>594</v>
      </c>
      <c r="W6" s="1753"/>
      <c r="X6" s="1753"/>
      <c r="Y6" s="45"/>
      <c r="Z6" s="1753" t="s">
        <v>221</v>
      </c>
      <c r="AA6" s="1753"/>
      <c r="AB6" s="1753"/>
      <c r="AC6" s="45"/>
      <c r="AD6" s="1753" t="s">
        <v>595</v>
      </c>
      <c r="AE6" s="1753"/>
      <c r="AF6" s="1754"/>
      <c r="AG6" s="1754"/>
      <c r="AH6" s="1754"/>
      <c r="AI6" s="1754"/>
      <c r="AJ6" s="1754"/>
      <c r="AK6" s="1754"/>
      <c r="AL6" s="1754"/>
      <c r="AM6" s="1754"/>
      <c r="AN6" s="1754"/>
      <c r="AO6" s="1754"/>
      <c r="AP6" s="629" t="s">
        <v>240</v>
      </c>
      <c r="AQ6" s="121"/>
    </row>
    <row r="7" spans="1:43" ht="18.75" customHeight="1" x14ac:dyDescent="0.3">
      <c r="A7" s="626"/>
      <c r="B7" s="626"/>
      <c r="C7" s="626"/>
      <c r="D7" s="626"/>
      <c r="E7" s="626"/>
      <c r="F7" s="623"/>
      <c r="G7" s="623"/>
      <c r="H7" s="623"/>
      <c r="I7" s="368"/>
      <c r="J7" s="368"/>
      <c r="K7" s="623"/>
      <c r="L7" s="623"/>
      <c r="M7" s="623"/>
      <c r="N7" s="623"/>
      <c r="O7" s="623"/>
      <c r="P7" s="626"/>
      <c r="Q7" s="626"/>
      <c r="R7" s="626"/>
      <c r="S7" s="626"/>
      <c r="T7" s="626"/>
      <c r="U7" s="625"/>
      <c r="V7" s="23"/>
      <c r="W7" s="23"/>
      <c r="X7" s="23"/>
      <c r="Y7" s="625"/>
      <c r="Z7" s="23"/>
      <c r="AA7" s="23"/>
      <c r="AB7" s="23"/>
      <c r="AC7" s="625"/>
      <c r="AD7" s="23"/>
      <c r="AE7" s="23"/>
      <c r="AF7" s="620"/>
      <c r="AG7" s="620"/>
      <c r="AH7" s="620"/>
      <c r="AI7" s="620"/>
      <c r="AJ7" s="620"/>
      <c r="AK7" s="620"/>
      <c r="AL7" s="620"/>
      <c r="AM7" s="620"/>
      <c r="AN7" s="620"/>
      <c r="AO7" s="620"/>
      <c r="AP7" s="368"/>
      <c r="AQ7" s="121"/>
    </row>
    <row r="8" spans="1:43" ht="18.75" customHeight="1" thickBot="1" x14ac:dyDescent="0.35">
      <c r="A8" s="630" t="s">
        <v>1184</v>
      </c>
      <c r="B8" s="121"/>
      <c r="C8" s="121"/>
      <c r="D8" s="121"/>
      <c r="E8" s="121"/>
      <c r="F8" s="121"/>
      <c r="G8" s="121"/>
      <c r="H8" s="121"/>
      <c r="I8" s="159"/>
      <c r="J8" s="625"/>
      <c r="K8" s="625"/>
      <c r="L8" s="625"/>
      <c r="M8" s="625"/>
      <c r="N8" s="625"/>
      <c r="O8" s="625"/>
      <c r="P8" s="159"/>
      <c r="Q8" s="625"/>
      <c r="R8" s="369"/>
      <c r="S8" s="121"/>
      <c r="T8" s="121"/>
      <c r="U8" s="121"/>
      <c r="V8" s="121"/>
      <c r="W8" s="121"/>
      <c r="X8" s="121"/>
      <c r="Y8" s="121"/>
      <c r="Z8" s="121"/>
      <c r="AA8" s="159"/>
      <c r="AB8" s="625"/>
      <c r="AC8" s="625"/>
      <c r="AD8" s="625"/>
      <c r="AE8" s="625"/>
      <c r="AF8" s="625"/>
      <c r="AG8" s="625"/>
      <c r="AH8" s="159"/>
      <c r="AI8" s="625"/>
      <c r="AJ8" s="342" t="s">
        <v>622</v>
      </c>
    </row>
    <row r="9" spans="1:43" ht="18.75" customHeight="1" x14ac:dyDescent="0.3">
      <c r="A9" s="891" t="s">
        <v>407</v>
      </c>
      <c r="B9" s="755"/>
      <c r="C9" s="755"/>
      <c r="D9" s="755"/>
      <c r="E9" s="755"/>
      <c r="F9" s="827"/>
      <c r="G9" s="754" t="s">
        <v>604</v>
      </c>
      <c r="H9" s="755"/>
      <c r="I9" s="716" t="s">
        <v>605</v>
      </c>
      <c r="J9" s="716"/>
      <c r="K9" s="716"/>
      <c r="L9" s="716"/>
      <c r="M9" s="716"/>
      <c r="N9" s="716"/>
      <c r="O9" s="716" t="s">
        <v>606</v>
      </c>
      <c r="P9" s="716"/>
      <c r="Q9" s="716"/>
      <c r="R9" s="716"/>
      <c r="S9" s="716"/>
      <c r="T9" s="716"/>
      <c r="U9" s="1603" t="s">
        <v>607</v>
      </c>
      <c r="V9" s="716"/>
      <c r="W9" s="716"/>
      <c r="X9" s="716"/>
      <c r="Y9" s="716"/>
      <c r="Z9" s="716"/>
      <c r="AA9" s="1757" t="s">
        <v>608</v>
      </c>
      <c r="AB9" s="1757"/>
      <c r="AC9" s="1757"/>
      <c r="AD9" s="1757"/>
      <c r="AE9" s="1757"/>
      <c r="AF9" s="1757"/>
      <c r="AG9" s="1757"/>
      <c r="AH9" s="1758"/>
      <c r="AI9" s="625"/>
      <c r="AJ9" s="1769" t="s">
        <v>609</v>
      </c>
      <c r="AK9" s="1770"/>
      <c r="AL9" s="1770"/>
      <c r="AM9" s="1770"/>
      <c r="AN9" s="1770"/>
      <c r="AO9" s="1770"/>
      <c r="AP9" s="1771"/>
    </row>
    <row r="10" spans="1:43" ht="18.75" customHeight="1" x14ac:dyDescent="0.3">
      <c r="A10" s="796"/>
      <c r="B10" s="797"/>
      <c r="C10" s="797"/>
      <c r="D10" s="797"/>
      <c r="E10" s="797"/>
      <c r="F10" s="798"/>
      <c r="G10" s="828"/>
      <c r="H10" s="797"/>
      <c r="I10" s="706"/>
      <c r="J10" s="706"/>
      <c r="K10" s="706"/>
      <c r="L10" s="706"/>
      <c r="M10" s="706"/>
      <c r="N10" s="706"/>
      <c r="O10" s="706"/>
      <c r="P10" s="706"/>
      <c r="Q10" s="706"/>
      <c r="R10" s="706"/>
      <c r="S10" s="706"/>
      <c r="T10" s="706"/>
      <c r="U10" s="706"/>
      <c r="V10" s="706"/>
      <c r="W10" s="706"/>
      <c r="X10" s="706"/>
      <c r="Y10" s="706"/>
      <c r="Z10" s="706"/>
      <c r="AA10" s="1065"/>
      <c r="AB10" s="1065"/>
      <c r="AC10" s="1065"/>
      <c r="AD10" s="1065"/>
      <c r="AE10" s="1065"/>
      <c r="AF10" s="1065"/>
      <c r="AG10" s="1065"/>
      <c r="AH10" s="1759"/>
      <c r="AI10" s="625"/>
      <c r="AJ10" s="1772"/>
      <c r="AK10" s="1773"/>
      <c r="AL10" s="1773"/>
      <c r="AM10" s="1773"/>
      <c r="AN10" s="1773"/>
      <c r="AO10" s="1773"/>
      <c r="AP10" s="1774"/>
    </row>
    <row r="11" spans="1:43" ht="18.75" customHeight="1" x14ac:dyDescent="0.3">
      <c r="A11" s="872"/>
      <c r="B11" s="713"/>
      <c r="C11" s="713"/>
      <c r="D11" s="713"/>
      <c r="E11" s="713"/>
      <c r="F11" s="734"/>
      <c r="G11" s="733"/>
      <c r="H11" s="713"/>
      <c r="I11" s="706" t="s">
        <v>610</v>
      </c>
      <c r="J11" s="706"/>
      <c r="K11" s="706"/>
      <c r="L11" s="706" t="s">
        <v>611</v>
      </c>
      <c r="M11" s="706"/>
      <c r="N11" s="706"/>
      <c r="O11" s="706" t="s">
        <v>610</v>
      </c>
      <c r="P11" s="706"/>
      <c r="Q11" s="706"/>
      <c r="R11" s="706" t="s">
        <v>611</v>
      </c>
      <c r="S11" s="706"/>
      <c r="T11" s="706"/>
      <c r="U11" s="706" t="s">
        <v>612</v>
      </c>
      <c r="V11" s="706"/>
      <c r="W11" s="706"/>
      <c r="X11" s="1065" t="s">
        <v>613</v>
      </c>
      <c r="Y11" s="1065"/>
      <c r="Z11" s="1065"/>
      <c r="AA11" s="1065"/>
      <c r="AB11" s="1065"/>
      <c r="AC11" s="1065"/>
      <c r="AD11" s="1065"/>
      <c r="AE11" s="1065"/>
      <c r="AF11" s="1065"/>
      <c r="AG11" s="1065"/>
      <c r="AH11" s="1759"/>
      <c r="AJ11" s="370"/>
      <c r="AK11" s="366"/>
      <c r="AL11" s="795" t="s">
        <v>587</v>
      </c>
      <c r="AM11" s="37"/>
      <c r="AN11" s="366"/>
      <c r="AO11" s="795" t="s">
        <v>561</v>
      </c>
      <c r="AP11" s="354"/>
    </row>
    <row r="12" spans="1:43" ht="18.75" customHeight="1" x14ac:dyDescent="0.3">
      <c r="A12" s="1767"/>
      <c r="B12" s="795"/>
      <c r="C12" s="775" t="s">
        <v>16</v>
      </c>
      <c r="D12" s="1684"/>
      <c r="E12" s="1684"/>
      <c r="F12" s="776" t="s">
        <v>29</v>
      </c>
      <c r="G12" s="1781"/>
      <c r="H12" s="1782"/>
      <c r="I12" s="869"/>
      <c r="J12" s="795"/>
      <c r="K12" s="776" t="s">
        <v>22</v>
      </c>
      <c r="L12" s="869"/>
      <c r="M12" s="795"/>
      <c r="N12" s="776" t="s">
        <v>22</v>
      </c>
      <c r="O12" s="869"/>
      <c r="P12" s="795"/>
      <c r="Q12" s="776" t="s">
        <v>22</v>
      </c>
      <c r="R12" s="869"/>
      <c r="S12" s="795"/>
      <c r="T12" s="776" t="s">
        <v>22</v>
      </c>
      <c r="U12" s="869"/>
      <c r="V12" s="795"/>
      <c r="W12" s="776" t="s">
        <v>22</v>
      </c>
      <c r="X12" s="869"/>
      <c r="Y12" s="795"/>
      <c r="Z12" s="776" t="s">
        <v>22</v>
      </c>
      <c r="AA12" s="1644"/>
      <c r="AB12" s="1644"/>
      <c r="AC12" s="1644"/>
      <c r="AD12" s="1644"/>
      <c r="AE12" s="1644"/>
      <c r="AF12" s="1644"/>
      <c r="AG12" s="1644"/>
      <c r="AH12" s="1645"/>
      <c r="AJ12" s="371"/>
      <c r="AK12" s="349"/>
      <c r="AL12" s="712"/>
      <c r="AM12" s="40"/>
      <c r="AN12" s="349"/>
      <c r="AO12" s="712"/>
      <c r="AP12" s="372"/>
    </row>
    <row r="13" spans="1:43" ht="18.75" customHeight="1" x14ac:dyDescent="0.3">
      <c r="A13" s="1768"/>
      <c r="B13" s="712"/>
      <c r="C13" s="713"/>
      <c r="D13" s="1685"/>
      <c r="E13" s="1685"/>
      <c r="F13" s="734"/>
      <c r="G13" s="1783"/>
      <c r="H13" s="1685"/>
      <c r="I13" s="711"/>
      <c r="J13" s="712"/>
      <c r="K13" s="734"/>
      <c r="L13" s="711"/>
      <c r="M13" s="712"/>
      <c r="N13" s="734"/>
      <c r="O13" s="711"/>
      <c r="P13" s="712"/>
      <c r="Q13" s="734"/>
      <c r="R13" s="711"/>
      <c r="S13" s="712"/>
      <c r="T13" s="734"/>
      <c r="U13" s="711"/>
      <c r="V13" s="712"/>
      <c r="W13" s="734"/>
      <c r="X13" s="711"/>
      <c r="Y13" s="712"/>
      <c r="Z13" s="734"/>
      <c r="AA13" s="1644"/>
      <c r="AB13" s="1644"/>
      <c r="AC13" s="1644"/>
      <c r="AD13" s="1644"/>
      <c r="AE13" s="1644"/>
      <c r="AF13" s="1644"/>
      <c r="AG13" s="1644"/>
      <c r="AH13" s="1645"/>
      <c r="AJ13" s="1775" t="s">
        <v>615</v>
      </c>
      <c r="AK13" s="1776"/>
      <c r="AL13" s="1776"/>
      <c r="AM13" s="1776"/>
      <c r="AN13" s="1776"/>
      <c r="AO13" s="1776"/>
      <c r="AP13" s="1777"/>
    </row>
    <row r="14" spans="1:43" ht="18.75" customHeight="1" x14ac:dyDescent="0.3">
      <c r="A14" s="1767"/>
      <c r="B14" s="795"/>
      <c r="C14" s="775" t="s">
        <v>16</v>
      </c>
      <c r="D14" s="1684"/>
      <c r="E14" s="1684"/>
      <c r="F14" s="776" t="s">
        <v>29</v>
      </c>
      <c r="G14" s="1781"/>
      <c r="H14" s="1782"/>
      <c r="I14" s="869"/>
      <c r="J14" s="795"/>
      <c r="K14" s="776" t="s">
        <v>22</v>
      </c>
      <c r="L14" s="869"/>
      <c r="M14" s="795"/>
      <c r="N14" s="776" t="s">
        <v>22</v>
      </c>
      <c r="O14" s="869"/>
      <c r="P14" s="795"/>
      <c r="Q14" s="776" t="s">
        <v>22</v>
      </c>
      <c r="R14" s="869"/>
      <c r="S14" s="795"/>
      <c r="T14" s="776" t="s">
        <v>22</v>
      </c>
      <c r="U14" s="869"/>
      <c r="V14" s="795"/>
      <c r="W14" s="776" t="s">
        <v>22</v>
      </c>
      <c r="X14" s="869"/>
      <c r="Y14" s="795"/>
      <c r="Z14" s="776" t="s">
        <v>22</v>
      </c>
      <c r="AA14" s="1644"/>
      <c r="AB14" s="1644"/>
      <c r="AC14" s="1644"/>
      <c r="AD14" s="1644"/>
      <c r="AE14" s="1644"/>
      <c r="AF14" s="1644"/>
      <c r="AG14" s="1644"/>
      <c r="AH14" s="1645"/>
      <c r="AJ14" s="1778"/>
      <c r="AK14" s="1779"/>
      <c r="AL14" s="1779"/>
      <c r="AM14" s="1779"/>
      <c r="AN14" s="1779"/>
      <c r="AO14" s="1779"/>
      <c r="AP14" s="1780"/>
    </row>
    <row r="15" spans="1:43" ht="18.75" customHeight="1" x14ac:dyDescent="0.3">
      <c r="A15" s="1768"/>
      <c r="B15" s="712"/>
      <c r="C15" s="713"/>
      <c r="D15" s="1685"/>
      <c r="E15" s="1685"/>
      <c r="F15" s="734"/>
      <c r="G15" s="1783"/>
      <c r="H15" s="1685"/>
      <c r="I15" s="711"/>
      <c r="J15" s="712"/>
      <c r="K15" s="734"/>
      <c r="L15" s="711"/>
      <c r="M15" s="712"/>
      <c r="N15" s="734"/>
      <c r="O15" s="711"/>
      <c r="P15" s="712"/>
      <c r="Q15" s="734"/>
      <c r="R15" s="711"/>
      <c r="S15" s="712"/>
      <c r="T15" s="734"/>
      <c r="U15" s="711"/>
      <c r="V15" s="712"/>
      <c r="W15" s="734"/>
      <c r="X15" s="711"/>
      <c r="Y15" s="712"/>
      <c r="Z15" s="734"/>
      <c r="AA15" s="1644"/>
      <c r="AB15" s="1644"/>
      <c r="AC15" s="1644"/>
      <c r="AD15" s="1644"/>
      <c r="AE15" s="1644"/>
      <c r="AF15" s="1644"/>
      <c r="AG15" s="1644"/>
      <c r="AH15" s="1645"/>
      <c r="AJ15" s="370"/>
      <c r="AK15" s="353"/>
      <c r="AL15" s="353"/>
      <c r="AM15" s="353"/>
      <c r="AN15" s="353"/>
      <c r="AO15" s="353"/>
      <c r="AP15" s="354"/>
    </row>
    <row r="16" spans="1:43" ht="18.75" customHeight="1" x14ac:dyDescent="0.3">
      <c r="A16" s="1767"/>
      <c r="B16" s="795"/>
      <c r="C16" s="775" t="s">
        <v>16</v>
      </c>
      <c r="D16" s="1684"/>
      <c r="E16" s="1684"/>
      <c r="F16" s="776" t="s">
        <v>29</v>
      </c>
      <c r="G16" s="1781"/>
      <c r="H16" s="1782"/>
      <c r="I16" s="869"/>
      <c r="J16" s="795"/>
      <c r="K16" s="776" t="s">
        <v>22</v>
      </c>
      <c r="L16" s="869"/>
      <c r="M16" s="795"/>
      <c r="N16" s="776" t="s">
        <v>22</v>
      </c>
      <c r="O16" s="869"/>
      <c r="P16" s="795"/>
      <c r="Q16" s="776" t="s">
        <v>22</v>
      </c>
      <c r="R16" s="869"/>
      <c r="S16" s="795"/>
      <c r="T16" s="776" t="s">
        <v>22</v>
      </c>
      <c r="U16" s="869"/>
      <c r="V16" s="795"/>
      <c r="W16" s="776" t="s">
        <v>22</v>
      </c>
      <c r="X16" s="869"/>
      <c r="Y16" s="795"/>
      <c r="Z16" s="776" t="s">
        <v>22</v>
      </c>
      <c r="AA16" s="1644"/>
      <c r="AB16" s="1644"/>
      <c r="AC16" s="1644"/>
      <c r="AD16" s="1644"/>
      <c r="AE16" s="1644"/>
      <c r="AF16" s="1644"/>
      <c r="AG16" s="1644"/>
      <c r="AH16" s="1645"/>
      <c r="AJ16" s="373"/>
      <c r="AK16" s="374"/>
      <c r="AL16" s="799" t="s">
        <v>616</v>
      </c>
      <c r="AM16" s="375"/>
      <c r="AN16" s="374"/>
      <c r="AO16" s="799" t="s">
        <v>617</v>
      </c>
      <c r="AP16" s="376"/>
    </row>
    <row r="17" spans="1:75" ht="18.75" customHeight="1" x14ac:dyDescent="0.3">
      <c r="A17" s="1768"/>
      <c r="B17" s="712"/>
      <c r="C17" s="713"/>
      <c r="D17" s="1685"/>
      <c r="E17" s="1685"/>
      <c r="F17" s="734"/>
      <c r="G17" s="1783"/>
      <c r="H17" s="1685"/>
      <c r="I17" s="711"/>
      <c r="J17" s="712"/>
      <c r="K17" s="734"/>
      <c r="L17" s="711"/>
      <c r="M17" s="712"/>
      <c r="N17" s="734"/>
      <c r="O17" s="711"/>
      <c r="P17" s="712"/>
      <c r="Q17" s="734"/>
      <c r="R17" s="711"/>
      <c r="S17" s="712"/>
      <c r="T17" s="734"/>
      <c r="U17" s="711"/>
      <c r="V17" s="712"/>
      <c r="W17" s="734"/>
      <c r="X17" s="711"/>
      <c r="Y17" s="712"/>
      <c r="Z17" s="734"/>
      <c r="AA17" s="1644"/>
      <c r="AB17" s="1644"/>
      <c r="AC17" s="1644"/>
      <c r="AD17" s="1644"/>
      <c r="AE17" s="1644"/>
      <c r="AF17" s="1644"/>
      <c r="AG17" s="1644"/>
      <c r="AH17" s="1645"/>
      <c r="AJ17" s="373"/>
      <c r="AK17" s="374"/>
      <c r="AL17" s="799"/>
      <c r="AM17" s="375"/>
      <c r="AN17" s="374"/>
      <c r="AO17" s="799"/>
      <c r="AP17" s="376"/>
    </row>
    <row r="18" spans="1:75" ht="18.75" customHeight="1" x14ac:dyDescent="0.3">
      <c r="A18" s="1767"/>
      <c r="B18" s="795"/>
      <c r="C18" s="775" t="s">
        <v>16</v>
      </c>
      <c r="D18" s="1684"/>
      <c r="E18" s="1684"/>
      <c r="F18" s="776" t="s">
        <v>29</v>
      </c>
      <c r="G18" s="1781"/>
      <c r="H18" s="1782"/>
      <c r="I18" s="869"/>
      <c r="J18" s="795"/>
      <c r="K18" s="776" t="s">
        <v>22</v>
      </c>
      <c r="L18" s="869"/>
      <c r="M18" s="795"/>
      <c r="N18" s="776" t="s">
        <v>22</v>
      </c>
      <c r="O18" s="869"/>
      <c r="P18" s="795"/>
      <c r="Q18" s="776" t="s">
        <v>22</v>
      </c>
      <c r="R18" s="869"/>
      <c r="S18" s="795"/>
      <c r="T18" s="776" t="s">
        <v>22</v>
      </c>
      <c r="U18" s="869"/>
      <c r="V18" s="795"/>
      <c r="W18" s="776" t="s">
        <v>22</v>
      </c>
      <c r="X18" s="869"/>
      <c r="Y18" s="795"/>
      <c r="Z18" s="776" t="s">
        <v>22</v>
      </c>
      <c r="AA18" s="1644"/>
      <c r="AB18" s="1644"/>
      <c r="AC18" s="1644"/>
      <c r="AD18" s="1644"/>
      <c r="AE18" s="1644"/>
      <c r="AF18" s="1644"/>
      <c r="AG18" s="1644"/>
      <c r="AH18" s="1645"/>
      <c r="AJ18" s="373"/>
      <c r="AK18" s="375"/>
      <c r="AL18" s="375"/>
      <c r="AM18" s="375"/>
      <c r="AN18" s="375"/>
      <c r="AO18" s="375"/>
      <c r="AP18" s="376"/>
    </row>
    <row r="19" spans="1:75" ht="18.75" customHeight="1" x14ac:dyDescent="0.3">
      <c r="A19" s="1768"/>
      <c r="B19" s="712"/>
      <c r="C19" s="713"/>
      <c r="D19" s="1685"/>
      <c r="E19" s="1685"/>
      <c r="F19" s="734"/>
      <c r="G19" s="1783"/>
      <c r="H19" s="1685"/>
      <c r="I19" s="711"/>
      <c r="J19" s="712"/>
      <c r="K19" s="734"/>
      <c r="L19" s="711"/>
      <c r="M19" s="712"/>
      <c r="N19" s="734"/>
      <c r="O19" s="711"/>
      <c r="P19" s="712"/>
      <c r="Q19" s="734"/>
      <c r="R19" s="711"/>
      <c r="S19" s="712"/>
      <c r="T19" s="734"/>
      <c r="U19" s="711"/>
      <c r="V19" s="712"/>
      <c r="W19" s="734"/>
      <c r="X19" s="711"/>
      <c r="Y19" s="712"/>
      <c r="Z19" s="734"/>
      <c r="AA19" s="1644"/>
      <c r="AB19" s="1644"/>
      <c r="AC19" s="1644"/>
      <c r="AD19" s="1644"/>
      <c r="AE19" s="1644"/>
      <c r="AF19" s="1644"/>
      <c r="AG19" s="1644"/>
      <c r="AH19" s="1645"/>
      <c r="AJ19" s="373"/>
      <c r="AK19" s="374"/>
      <c r="AL19" s="799" t="s">
        <v>618</v>
      </c>
      <c r="AM19" s="375"/>
      <c r="AN19" s="374"/>
      <c r="AO19" s="799" t="s">
        <v>619</v>
      </c>
      <c r="AP19" s="376"/>
    </row>
    <row r="20" spans="1:75" ht="18.75" customHeight="1" x14ac:dyDescent="0.3">
      <c r="A20" s="1767"/>
      <c r="B20" s="795"/>
      <c r="C20" s="775" t="s">
        <v>16</v>
      </c>
      <c r="D20" s="1684"/>
      <c r="E20" s="1684"/>
      <c r="F20" s="776" t="s">
        <v>29</v>
      </c>
      <c r="G20" s="1781"/>
      <c r="H20" s="1782"/>
      <c r="I20" s="869"/>
      <c r="J20" s="795"/>
      <c r="K20" s="776" t="s">
        <v>22</v>
      </c>
      <c r="L20" s="869"/>
      <c r="M20" s="795"/>
      <c r="N20" s="776" t="s">
        <v>22</v>
      </c>
      <c r="O20" s="869"/>
      <c r="P20" s="795"/>
      <c r="Q20" s="776" t="s">
        <v>22</v>
      </c>
      <c r="R20" s="869"/>
      <c r="S20" s="795"/>
      <c r="T20" s="776" t="s">
        <v>22</v>
      </c>
      <c r="U20" s="869"/>
      <c r="V20" s="795"/>
      <c r="W20" s="776" t="s">
        <v>22</v>
      </c>
      <c r="X20" s="869"/>
      <c r="Y20" s="795"/>
      <c r="Z20" s="776" t="s">
        <v>22</v>
      </c>
      <c r="AA20" s="1644"/>
      <c r="AB20" s="1644"/>
      <c r="AC20" s="1644"/>
      <c r="AD20" s="1644"/>
      <c r="AE20" s="1644"/>
      <c r="AF20" s="1644"/>
      <c r="AG20" s="1644"/>
      <c r="AH20" s="1645"/>
      <c r="AJ20" s="373"/>
      <c r="AK20" s="374"/>
      <c r="AL20" s="799"/>
      <c r="AM20" s="375"/>
      <c r="AN20" s="374"/>
      <c r="AO20" s="799"/>
      <c r="AP20" s="376"/>
    </row>
    <row r="21" spans="1:75" s="340" customFormat="1" ht="18.75" customHeight="1" x14ac:dyDescent="0.4">
      <c r="A21" s="1768"/>
      <c r="B21" s="712"/>
      <c r="C21" s="713"/>
      <c r="D21" s="1685"/>
      <c r="E21" s="1685"/>
      <c r="F21" s="734"/>
      <c r="G21" s="1783"/>
      <c r="H21" s="1685"/>
      <c r="I21" s="711"/>
      <c r="J21" s="712"/>
      <c r="K21" s="734"/>
      <c r="L21" s="711"/>
      <c r="M21" s="712"/>
      <c r="N21" s="734"/>
      <c r="O21" s="711"/>
      <c r="P21" s="712"/>
      <c r="Q21" s="734"/>
      <c r="R21" s="711"/>
      <c r="S21" s="712"/>
      <c r="T21" s="734"/>
      <c r="U21" s="711"/>
      <c r="V21" s="712"/>
      <c r="W21" s="734"/>
      <c r="X21" s="711"/>
      <c r="Y21" s="712"/>
      <c r="Z21" s="734"/>
      <c r="AA21" s="1644"/>
      <c r="AB21" s="1644"/>
      <c r="AC21" s="1644"/>
      <c r="AD21" s="1644"/>
      <c r="AE21" s="1644"/>
      <c r="AF21" s="1644"/>
      <c r="AG21" s="1644"/>
      <c r="AH21" s="1645"/>
      <c r="AI21" s="343"/>
      <c r="AJ21" s="373"/>
      <c r="AK21" s="375"/>
      <c r="AL21" s="375"/>
      <c r="AM21" s="375"/>
      <c r="AN21" s="375"/>
      <c r="AO21" s="375"/>
      <c r="AP21" s="376"/>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row>
    <row r="22" spans="1:75" s="340" customFormat="1" ht="18.75" customHeight="1" x14ac:dyDescent="0.4">
      <c r="A22" s="1767"/>
      <c r="B22" s="795"/>
      <c r="C22" s="775" t="s">
        <v>16</v>
      </c>
      <c r="D22" s="1684"/>
      <c r="E22" s="1684"/>
      <c r="F22" s="776" t="s">
        <v>29</v>
      </c>
      <c r="G22" s="1781"/>
      <c r="H22" s="1782"/>
      <c r="I22" s="869"/>
      <c r="J22" s="795"/>
      <c r="K22" s="776" t="s">
        <v>22</v>
      </c>
      <c r="L22" s="869"/>
      <c r="M22" s="795"/>
      <c r="N22" s="776" t="s">
        <v>22</v>
      </c>
      <c r="O22" s="869"/>
      <c r="P22" s="795"/>
      <c r="Q22" s="776" t="s">
        <v>22</v>
      </c>
      <c r="R22" s="869"/>
      <c r="S22" s="795"/>
      <c r="T22" s="776" t="s">
        <v>22</v>
      </c>
      <c r="U22" s="869"/>
      <c r="V22" s="795"/>
      <c r="W22" s="776" t="s">
        <v>22</v>
      </c>
      <c r="X22" s="869"/>
      <c r="Y22" s="795"/>
      <c r="Z22" s="776" t="s">
        <v>22</v>
      </c>
      <c r="AA22" s="1644"/>
      <c r="AB22" s="1644"/>
      <c r="AC22" s="1644"/>
      <c r="AD22" s="1644"/>
      <c r="AE22" s="1644"/>
      <c r="AF22" s="1644"/>
      <c r="AG22" s="1644"/>
      <c r="AH22" s="1645"/>
      <c r="AI22" s="343"/>
      <c r="AJ22" s="373"/>
      <c r="AK22" s="374"/>
      <c r="AL22" s="799" t="s">
        <v>620</v>
      </c>
      <c r="AM22" s="375"/>
      <c r="AN22" s="374"/>
      <c r="AO22" s="799" t="s">
        <v>621</v>
      </c>
      <c r="AP22" s="376"/>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row>
    <row r="23" spans="1:75" s="340" customFormat="1" ht="18.75" customHeight="1" x14ac:dyDescent="0.4">
      <c r="A23" s="1768"/>
      <c r="B23" s="712"/>
      <c r="C23" s="713"/>
      <c r="D23" s="1685"/>
      <c r="E23" s="1685"/>
      <c r="F23" s="734"/>
      <c r="G23" s="1783"/>
      <c r="H23" s="1685"/>
      <c r="I23" s="711"/>
      <c r="J23" s="712"/>
      <c r="K23" s="734"/>
      <c r="L23" s="711"/>
      <c r="M23" s="712"/>
      <c r="N23" s="734"/>
      <c r="O23" s="711"/>
      <c r="P23" s="712"/>
      <c r="Q23" s="734"/>
      <c r="R23" s="711"/>
      <c r="S23" s="712"/>
      <c r="T23" s="734"/>
      <c r="U23" s="711"/>
      <c r="V23" s="712"/>
      <c r="W23" s="734"/>
      <c r="X23" s="711"/>
      <c r="Y23" s="712"/>
      <c r="Z23" s="734"/>
      <c r="AA23" s="1644"/>
      <c r="AB23" s="1644"/>
      <c r="AC23" s="1644"/>
      <c r="AD23" s="1644"/>
      <c r="AE23" s="1644"/>
      <c r="AF23" s="1644"/>
      <c r="AG23" s="1644"/>
      <c r="AH23" s="1645"/>
      <c r="AI23" s="343"/>
      <c r="AJ23" s="373"/>
      <c r="AK23" s="374"/>
      <c r="AL23" s="799"/>
      <c r="AM23" s="375"/>
      <c r="AN23" s="374"/>
      <c r="AO23" s="799"/>
      <c r="AP23" s="376"/>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row>
    <row r="24" spans="1:75" s="340" customFormat="1" ht="18.75" customHeight="1" x14ac:dyDescent="0.4">
      <c r="A24" s="1767"/>
      <c r="B24" s="795"/>
      <c r="C24" s="775" t="s">
        <v>16</v>
      </c>
      <c r="D24" s="1684"/>
      <c r="E24" s="1684"/>
      <c r="F24" s="776" t="s">
        <v>29</v>
      </c>
      <c r="G24" s="1781"/>
      <c r="H24" s="1782"/>
      <c r="I24" s="869"/>
      <c r="J24" s="795"/>
      <c r="K24" s="776" t="s">
        <v>22</v>
      </c>
      <c r="L24" s="869"/>
      <c r="M24" s="795"/>
      <c r="N24" s="776" t="s">
        <v>22</v>
      </c>
      <c r="O24" s="869"/>
      <c r="P24" s="795"/>
      <c r="Q24" s="776" t="s">
        <v>22</v>
      </c>
      <c r="R24" s="869"/>
      <c r="S24" s="795"/>
      <c r="T24" s="776" t="s">
        <v>22</v>
      </c>
      <c r="U24" s="869"/>
      <c r="V24" s="795"/>
      <c r="W24" s="776" t="s">
        <v>22</v>
      </c>
      <c r="X24" s="869"/>
      <c r="Y24" s="795"/>
      <c r="Z24" s="776" t="s">
        <v>22</v>
      </c>
      <c r="AA24" s="1644"/>
      <c r="AB24" s="1644"/>
      <c r="AC24" s="1644"/>
      <c r="AD24" s="1644"/>
      <c r="AE24" s="1644"/>
      <c r="AF24" s="1644"/>
      <c r="AG24" s="1644"/>
      <c r="AH24" s="1645"/>
      <c r="AI24" s="343"/>
      <c r="AJ24" s="373"/>
      <c r="AK24" s="375"/>
      <c r="AL24" s="375"/>
      <c r="AM24" s="375"/>
      <c r="AN24" s="375"/>
      <c r="AO24" s="375"/>
      <c r="AP24" s="376"/>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row>
    <row r="25" spans="1:75" s="340" customFormat="1" ht="18.75" customHeight="1" x14ac:dyDescent="0.4">
      <c r="A25" s="1784"/>
      <c r="B25" s="799"/>
      <c r="C25" s="797"/>
      <c r="D25" s="1782"/>
      <c r="E25" s="1782"/>
      <c r="F25" s="798"/>
      <c r="G25" s="1783"/>
      <c r="H25" s="1685"/>
      <c r="I25" s="711"/>
      <c r="J25" s="712"/>
      <c r="K25" s="734"/>
      <c r="L25" s="711"/>
      <c r="M25" s="712"/>
      <c r="N25" s="734"/>
      <c r="O25" s="711"/>
      <c r="P25" s="712"/>
      <c r="Q25" s="734"/>
      <c r="R25" s="711"/>
      <c r="S25" s="712"/>
      <c r="T25" s="734"/>
      <c r="U25" s="711"/>
      <c r="V25" s="712"/>
      <c r="W25" s="734"/>
      <c r="X25" s="711"/>
      <c r="Y25" s="712"/>
      <c r="Z25" s="734"/>
      <c r="AA25" s="1644"/>
      <c r="AB25" s="1644"/>
      <c r="AC25" s="1644"/>
      <c r="AD25" s="1644"/>
      <c r="AE25" s="1644"/>
      <c r="AF25" s="1644"/>
      <c r="AG25" s="1644"/>
      <c r="AH25" s="1645"/>
      <c r="AI25" s="343"/>
      <c r="AJ25" s="373"/>
      <c r="AK25" s="374"/>
      <c r="AL25" s="799" t="s">
        <v>614</v>
      </c>
      <c r="AM25" s="375"/>
      <c r="AN25" s="375"/>
      <c r="AO25" s="375"/>
      <c r="AP25" s="376"/>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row>
    <row r="26" spans="1:75" s="340" customFormat="1" ht="18.75" customHeight="1" x14ac:dyDescent="0.4">
      <c r="A26" s="774" t="s">
        <v>49</v>
      </c>
      <c r="B26" s="775"/>
      <c r="C26" s="775"/>
      <c r="D26" s="775"/>
      <c r="E26" s="775"/>
      <c r="F26" s="775"/>
      <c r="G26" s="775"/>
      <c r="H26" s="776"/>
      <c r="I26" s="775" t="str">
        <f>IF(SUM(I12:J25)=0,"",SUM(I12:J25))</f>
        <v/>
      </c>
      <c r="J26" s="775"/>
      <c r="K26" s="775" t="s">
        <v>22</v>
      </c>
      <c r="L26" s="863" t="str">
        <f>IF(SUM(L12:M25)=0,"",SUM(L12:M25))</f>
        <v/>
      </c>
      <c r="M26" s="775"/>
      <c r="N26" s="776" t="s">
        <v>22</v>
      </c>
      <c r="O26" s="775" t="str">
        <f>IF(SUM(O12:P25)=0,"",SUM(O12:P25))</f>
        <v/>
      </c>
      <c r="P26" s="775"/>
      <c r="Q26" s="775" t="s">
        <v>22</v>
      </c>
      <c r="R26" s="863" t="str">
        <f>IF(SUM(R12:S25)=0,"",SUM(R12:S25))</f>
        <v/>
      </c>
      <c r="S26" s="775"/>
      <c r="T26" s="776" t="s">
        <v>22</v>
      </c>
      <c r="U26" s="775" t="str">
        <f>IF(SUM(U12:V25)=0,"",SUM(U12:V25))</f>
        <v/>
      </c>
      <c r="V26" s="775"/>
      <c r="W26" s="775" t="s">
        <v>22</v>
      </c>
      <c r="X26" s="863" t="str">
        <f>IF(SUM(X12:Y25)=0,"",SUM(X12:Y25))</f>
        <v/>
      </c>
      <c r="Y26" s="775"/>
      <c r="Z26" s="776" t="s">
        <v>22</v>
      </c>
      <c r="AA26" s="874"/>
      <c r="AB26" s="1785"/>
      <c r="AC26" s="1785"/>
      <c r="AD26" s="1785"/>
      <c r="AE26" s="1785"/>
      <c r="AF26" s="1785"/>
      <c r="AG26" s="1785"/>
      <c r="AH26" s="1786"/>
      <c r="AI26" s="343"/>
      <c r="AJ26" s="373"/>
      <c r="AK26" s="374"/>
      <c r="AL26" s="799"/>
      <c r="AM26" s="375"/>
      <c r="AN26" s="375"/>
      <c r="AO26" s="375"/>
      <c r="AP26" s="376"/>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row>
    <row r="27" spans="1:75" s="340" customFormat="1" ht="18.75" customHeight="1" thickBot="1" x14ac:dyDescent="0.45">
      <c r="A27" s="777"/>
      <c r="B27" s="778"/>
      <c r="C27" s="778"/>
      <c r="D27" s="778"/>
      <c r="E27" s="778"/>
      <c r="F27" s="778"/>
      <c r="G27" s="778"/>
      <c r="H27" s="779"/>
      <c r="I27" s="778"/>
      <c r="J27" s="778"/>
      <c r="K27" s="778"/>
      <c r="L27" s="820"/>
      <c r="M27" s="778"/>
      <c r="N27" s="779"/>
      <c r="O27" s="778"/>
      <c r="P27" s="778"/>
      <c r="Q27" s="778"/>
      <c r="R27" s="820"/>
      <c r="S27" s="778"/>
      <c r="T27" s="779"/>
      <c r="U27" s="778"/>
      <c r="V27" s="778"/>
      <c r="W27" s="778"/>
      <c r="X27" s="820"/>
      <c r="Y27" s="778"/>
      <c r="Z27" s="779"/>
      <c r="AA27" s="876"/>
      <c r="AB27" s="1635"/>
      <c r="AC27" s="1635"/>
      <c r="AD27" s="1635"/>
      <c r="AE27" s="1635"/>
      <c r="AF27" s="1635"/>
      <c r="AG27" s="1635"/>
      <c r="AH27" s="1636"/>
      <c r="AI27" s="343"/>
      <c r="AJ27" s="377"/>
      <c r="AK27" s="378"/>
      <c r="AL27" s="378"/>
      <c r="AM27" s="378"/>
      <c r="AN27" s="378"/>
      <c r="AO27" s="378"/>
      <c r="AP27" s="379"/>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row>
    <row r="28" spans="1:75" s="340" customFormat="1" ht="18.75" customHeight="1" x14ac:dyDescent="0.4">
      <c r="A28" s="51" t="s">
        <v>87</v>
      </c>
      <c r="B28" s="380" t="s">
        <v>1141</v>
      </c>
      <c r="C28" s="112"/>
      <c r="D28" s="625"/>
      <c r="E28" s="112"/>
      <c r="F28" s="625"/>
      <c r="G28" s="112"/>
      <c r="H28" s="625"/>
      <c r="I28" s="112"/>
      <c r="J28" s="625"/>
      <c r="K28" s="112"/>
      <c r="L28" s="625"/>
      <c r="M28" s="112"/>
      <c r="N28" s="112"/>
      <c r="O28" s="112"/>
      <c r="P28" s="625"/>
      <c r="Q28" s="112"/>
      <c r="R28" s="625"/>
      <c r="S28" s="625"/>
      <c r="T28" s="112"/>
      <c r="U28" s="625"/>
      <c r="V28" s="625"/>
      <c r="W28" s="625"/>
      <c r="X28" s="625"/>
      <c r="Y28" s="625"/>
      <c r="Z28" s="625"/>
      <c r="AA28" s="625"/>
      <c r="AB28" s="625"/>
      <c r="AC28" s="381"/>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row>
    <row r="29" spans="1:75" s="340" customFormat="1" ht="18.75" customHeight="1" x14ac:dyDescent="0.4">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row>
    <row r="30" spans="1:75" s="340" customFormat="1" ht="18.75" customHeight="1" x14ac:dyDescent="0.4">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row>
    <row r="31" spans="1:75" s="340" customFormat="1" ht="18.75" customHeight="1" x14ac:dyDescent="0.4">
      <c r="A31" s="343"/>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row>
    <row r="32" spans="1:75" s="340" customFormat="1" ht="18.75" customHeight="1" x14ac:dyDescent="0.4">
      <c r="A32" s="343"/>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row>
    <row r="33" spans="1:75" s="340" customFormat="1" ht="18.75" customHeight="1" x14ac:dyDescent="0.4">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row>
    <row r="34" spans="1:75" s="340" customFormat="1" ht="18.75" customHeight="1" x14ac:dyDescent="0.4">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row>
    <row r="35" spans="1:75" s="340" customFormat="1" ht="18.75" customHeight="1" x14ac:dyDescent="0.4">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row>
    <row r="36" spans="1:75" s="340" customFormat="1" ht="18.75" customHeight="1" x14ac:dyDescent="0.4">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row>
    <row r="37" spans="1:75" s="382" customFormat="1" ht="18.75" customHeight="1" x14ac:dyDescent="0.4">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row>
    <row r="38" spans="1:75" s="382" customFormat="1" ht="18.75" customHeight="1" x14ac:dyDescent="0.4">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row>
    <row r="39" spans="1:75" s="382" customFormat="1" ht="18.75" customHeight="1" x14ac:dyDescent="0.4">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row>
    <row r="40" spans="1:75" s="382" customFormat="1" ht="18.75" customHeight="1" x14ac:dyDescent="0.4">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row>
    <row r="41" spans="1:75" s="382" customFormat="1" ht="18.75" customHeight="1" x14ac:dyDescent="0.4">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row>
    <row r="42" spans="1:75" s="382" customFormat="1" ht="18.75" customHeight="1" x14ac:dyDescent="0.4">
      <c r="A42" s="343"/>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row>
    <row r="43" spans="1:75" s="382" customFormat="1" ht="18.7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row>
    <row r="44" spans="1:75" s="382" customFormat="1" ht="18.7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row>
    <row r="45" spans="1:75" s="382" customFormat="1" ht="18.75" customHeight="1" x14ac:dyDescent="0.4">
      <c r="A45" s="34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row>
    <row r="46" spans="1:75" s="382" customFormat="1" ht="18.75" customHeight="1" x14ac:dyDescent="0.4">
      <c r="A46" s="343"/>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row>
    <row r="47" spans="1:75" ht="18.75" customHeight="1" x14ac:dyDescent="0.3"/>
    <row r="48" spans="1:75" ht="18.75" customHeight="1" x14ac:dyDescent="0.3"/>
    <row r="49" spans="1:75" ht="18.75" customHeight="1" x14ac:dyDescent="0.3"/>
    <row r="50" spans="1:75" ht="18.75" customHeight="1" x14ac:dyDescent="0.3"/>
    <row r="51" spans="1:75" ht="18.75" customHeight="1" x14ac:dyDescent="0.3"/>
    <row r="52" spans="1:75" ht="18.75" customHeight="1" x14ac:dyDescent="0.3"/>
    <row r="53" spans="1:75" ht="18.75" customHeight="1" x14ac:dyDescent="0.3"/>
    <row r="54" spans="1:75" ht="18.75" customHeight="1" x14ac:dyDescent="0.3"/>
    <row r="55" spans="1:75" ht="18.75" customHeight="1" x14ac:dyDescent="0.3"/>
    <row r="56" spans="1:75" ht="18.75" customHeight="1" x14ac:dyDescent="0.3"/>
    <row r="57" spans="1:75" ht="18.75" customHeight="1" x14ac:dyDescent="0.3"/>
    <row r="58" spans="1:75" s="382" customFormat="1" ht="18.75" customHeight="1" x14ac:dyDescent="0.4">
      <c r="A58" s="343"/>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row>
    <row r="59" spans="1:75" s="382" customFormat="1" ht="18.75" customHeight="1" x14ac:dyDescent="0.4">
      <c r="A59" s="343"/>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row>
    <row r="60" spans="1:75" s="382" customFormat="1" ht="18.75" customHeight="1" x14ac:dyDescent="0.4">
      <c r="A60" s="343"/>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row>
    <row r="61" spans="1:75" s="382" customFormat="1" ht="18.75" customHeight="1" x14ac:dyDescent="0.4">
      <c r="A61" s="343"/>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row>
    <row r="62" spans="1:75" s="382" customFormat="1" ht="18.75" customHeight="1" x14ac:dyDescent="0.4">
      <c r="A62" s="343"/>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row>
    <row r="63" spans="1:75" s="382" customFormat="1" ht="18.75" customHeight="1" x14ac:dyDescent="0.4">
      <c r="A63" s="343"/>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row>
    <row r="64" spans="1:75" s="382" customFormat="1" ht="18.75" customHeight="1" x14ac:dyDescent="0.4">
      <c r="A64" s="343"/>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row>
    <row r="65" spans="1:75" s="382" customFormat="1" ht="18.75" customHeight="1" x14ac:dyDescent="0.4">
      <c r="A65" s="343"/>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row>
    <row r="66" spans="1:75" s="382" customFormat="1" ht="18.75" customHeight="1" x14ac:dyDescent="0.4">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row>
    <row r="67" spans="1:75" s="382" customFormat="1" ht="18.75" customHeight="1" x14ac:dyDescent="0.4">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row>
    <row r="68" spans="1:75" s="382" customFormat="1" ht="18.75" customHeight="1" x14ac:dyDescent="0.4">
      <c r="A68" s="343"/>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row>
    <row r="69" spans="1:75" s="382" customFormat="1" ht="18.75" customHeight="1" x14ac:dyDescent="0.4">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row>
    <row r="70" spans="1:75" s="382" customFormat="1" ht="18.75" customHeight="1" x14ac:dyDescent="0.4">
      <c r="A70" s="343"/>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row>
    <row r="71" spans="1:75" s="382" customFormat="1" ht="18.75" customHeight="1" x14ac:dyDescent="0.4">
      <c r="A71" s="343"/>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343"/>
      <c r="BR71" s="343"/>
      <c r="BS71" s="343"/>
      <c r="BT71" s="343"/>
      <c r="BU71" s="343"/>
      <c r="BV71" s="343"/>
      <c r="BW71" s="343"/>
    </row>
    <row r="72" spans="1:75" s="382" customFormat="1" ht="18.75" customHeight="1" x14ac:dyDescent="0.4">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row>
    <row r="73" spans="1:75" s="382" customFormat="1" ht="18.75" customHeight="1" x14ac:dyDescent="0.4">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row>
    <row r="74" spans="1:75" s="382" customFormat="1" ht="18.75" customHeight="1" x14ac:dyDescent="0.4">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3"/>
      <c r="BN74" s="343"/>
      <c r="BO74" s="343"/>
      <c r="BP74" s="343"/>
      <c r="BQ74" s="343"/>
      <c r="BR74" s="343"/>
      <c r="BS74" s="343"/>
      <c r="BT74" s="343"/>
      <c r="BU74" s="343"/>
      <c r="BV74" s="343"/>
      <c r="BW74" s="343"/>
    </row>
    <row r="75" spans="1:75" s="382" customFormat="1" ht="18.75" customHeight="1" x14ac:dyDescent="0.4">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row>
    <row r="76" spans="1:75" s="382" customFormat="1" ht="18.75" customHeight="1" x14ac:dyDescent="0.4">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c r="BS76" s="343"/>
      <c r="BT76" s="343"/>
      <c r="BU76" s="343"/>
      <c r="BV76" s="343"/>
      <c r="BW76" s="343"/>
    </row>
    <row r="77" spans="1:75" s="382" customFormat="1" ht="18.75" customHeight="1" x14ac:dyDescent="0.4">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row>
    <row r="78" spans="1:75" s="382" customFormat="1" ht="18.75" customHeight="1" x14ac:dyDescent="0.4">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row>
    <row r="79" spans="1:75" s="382" customFormat="1" ht="18.75" customHeight="1" x14ac:dyDescent="0.4">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3"/>
      <c r="BL79" s="343"/>
      <c r="BM79" s="343"/>
      <c r="BN79" s="343"/>
      <c r="BO79" s="343"/>
      <c r="BP79" s="343"/>
      <c r="BQ79" s="343"/>
      <c r="BR79" s="343"/>
      <c r="BS79" s="343"/>
      <c r="BT79" s="343"/>
      <c r="BU79" s="343"/>
      <c r="BV79" s="343"/>
      <c r="BW79" s="343"/>
    </row>
    <row r="80" spans="1:75" s="382" customFormat="1" ht="18.75" customHeight="1" x14ac:dyDescent="0.4">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row>
    <row r="81" spans="1:75" s="382" customFormat="1" ht="18.75" customHeight="1" x14ac:dyDescent="0.4">
      <c r="A81" s="343"/>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row>
    <row r="82" spans="1:75" s="382" customFormat="1" ht="18.75" customHeight="1" x14ac:dyDescent="0.4">
      <c r="A82" s="343"/>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row>
    <row r="83" spans="1:75" s="382" customFormat="1" ht="18.75" customHeight="1" x14ac:dyDescent="0.4">
      <c r="A83" s="343"/>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row>
    <row r="84" spans="1:75" s="382" customFormat="1" ht="18.75" customHeight="1" x14ac:dyDescent="0.4">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row>
    <row r="85" spans="1:75" s="382" customFormat="1" ht="18.75" customHeight="1" x14ac:dyDescent="0.4">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row>
    <row r="86" spans="1:75" s="382" customFormat="1" ht="18.75" customHeight="1" x14ac:dyDescent="0.4">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row>
    <row r="87" spans="1:75" s="382" customFormat="1" ht="18.75" customHeight="1" x14ac:dyDescent="0.4">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row>
    <row r="88" spans="1:75" s="382" customFormat="1" ht="18.75" customHeight="1" x14ac:dyDescent="0.4">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row>
    <row r="89" spans="1:75" s="382" customFormat="1" ht="18.75" customHeight="1" x14ac:dyDescent="0.4">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row>
    <row r="90" spans="1:75" s="382" customFormat="1" ht="18.75" customHeight="1" x14ac:dyDescent="0.4">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row>
    <row r="91" spans="1:75" s="382" customFormat="1" ht="18.75" customHeight="1" x14ac:dyDescent="0.4">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row>
    <row r="92" spans="1:75" s="382" customFormat="1" ht="18.75" customHeight="1" x14ac:dyDescent="0.4">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c r="BS92" s="343"/>
      <c r="BT92" s="343"/>
      <c r="BU92" s="343"/>
      <c r="BV92" s="343"/>
      <c r="BW92" s="343"/>
    </row>
    <row r="93" spans="1:75" s="382" customFormat="1" ht="18.75" customHeight="1" x14ac:dyDescent="0.4">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row>
    <row r="94" spans="1:75" s="382" customFormat="1" ht="18.75" customHeight="1" x14ac:dyDescent="0.4">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3"/>
      <c r="BR94" s="343"/>
      <c r="BS94" s="343"/>
      <c r="BT94" s="343"/>
      <c r="BU94" s="343"/>
      <c r="BV94" s="343"/>
      <c r="BW94" s="343"/>
    </row>
    <row r="95" spans="1:75" s="382" customFormat="1" ht="18.75" customHeight="1" x14ac:dyDescent="0.4">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row>
    <row r="96" spans="1:75" s="382" customFormat="1" ht="18.75" customHeight="1" x14ac:dyDescent="0.4">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c r="BS96" s="343"/>
      <c r="BT96" s="343"/>
      <c r="BU96" s="343"/>
      <c r="BV96" s="343"/>
      <c r="BW96" s="343"/>
    </row>
    <row r="97" spans="1:75" s="382" customFormat="1" ht="18.75" customHeight="1" x14ac:dyDescent="0.4">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row>
    <row r="98" spans="1:75" s="382" customFormat="1" ht="18.75" customHeight="1" x14ac:dyDescent="0.4">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row>
    <row r="99" spans="1:75" s="382" customFormat="1" ht="18.75" customHeight="1" x14ac:dyDescent="0.4">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row>
    <row r="100" spans="1:75" s="382" customFormat="1" ht="18.75" customHeight="1" x14ac:dyDescent="0.4">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row>
    <row r="101" spans="1:75" s="382" customFormat="1" ht="18.75" customHeight="1" x14ac:dyDescent="0.4">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row>
    <row r="102" spans="1:75" s="382" customFormat="1" ht="18.75" customHeight="1" x14ac:dyDescent="0.4">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c r="BS102" s="343"/>
      <c r="BT102" s="343"/>
      <c r="BU102" s="343"/>
      <c r="BV102" s="343"/>
      <c r="BW102" s="343"/>
    </row>
    <row r="103" spans="1:75" s="382" customFormat="1" ht="18.75" customHeight="1" x14ac:dyDescent="0.4">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c r="BS103" s="343"/>
      <c r="BT103" s="343"/>
      <c r="BU103" s="343"/>
      <c r="BV103" s="343"/>
      <c r="BW103" s="343"/>
    </row>
    <row r="104" spans="1:75" s="382" customFormat="1" ht="18.75" customHeight="1" x14ac:dyDescent="0.4">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row>
    <row r="105" spans="1:75" s="382" customFormat="1" ht="18.75" customHeight="1" x14ac:dyDescent="0.4">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c r="BT105" s="343"/>
      <c r="BU105" s="343"/>
      <c r="BV105" s="343"/>
      <c r="BW105" s="343"/>
    </row>
    <row r="106" spans="1:75" s="382" customFormat="1" ht="18.75" customHeight="1" x14ac:dyDescent="0.4">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row>
    <row r="107" spans="1:75" s="382" customFormat="1" ht="18.75" customHeight="1" x14ac:dyDescent="0.4">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row>
    <row r="108" spans="1:75" s="382" customFormat="1" ht="18.75" customHeight="1" x14ac:dyDescent="0.4">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row>
    <row r="109" spans="1:75" s="382" customFormat="1" ht="18.75" customHeight="1" x14ac:dyDescent="0.4">
      <c r="A109" s="343"/>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row>
    <row r="110" spans="1:75" s="382" customFormat="1" ht="18.75" customHeight="1" x14ac:dyDescent="0.4">
      <c r="A110" s="343"/>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row>
    <row r="111" spans="1:75" s="382" customFormat="1" ht="18.75" customHeight="1" x14ac:dyDescent="0.4">
      <c r="A111" s="343"/>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row>
    <row r="112" spans="1:75" s="382" customFormat="1" ht="18.75" customHeight="1" x14ac:dyDescent="0.4">
      <c r="A112" s="343"/>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row>
    <row r="113" spans="1:75" s="382" customFormat="1" ht="18.75" customHeight="1" x14ac:dyDescent="0.4">
      <c r="A113" s="343"/>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c r="BS113" s="343"/>
      <c r="BT113" s="343"/>
      <c r="BU113" s="343"/>
      <c r="BV113" s="343"/>
      <c r="BW113" s="343"/>
    </row>
    <row r="114" spans="1:75" s="382" customFormat="1" ht="18.75" customHeight="1" x14ac:dyDescent="0.4">
      <c r="A114" s="343"/>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row>
    <row r="115" spans="1:75" s="382" customFormat="1" ht="18.75" customHeight="1" x14ac:dyDescent="0.4">
      <c r="A115" s="343"/>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row>
    <row r="116" spans="1:75" s="382" customFormat="1" ht="18.75" customHeight="1" x14ac:dyDescent="0.4">
      <c r="A116" s="343"/>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row>
    <row r="117" spans="1:75" s="382" customFormat="1" ht="18.75" customHeight="1" x14ac:dyDescent="0.4">
      <c r="A117" s="343"/>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row>
    <row r="118" spans="1:75" s="382" customFormat="1" ht="18.75" customHeight="1" x14ac:dyDescent="0.4">
      <c r="A118" s="343"/>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c r="BS118" s="343"/>
      <c r="BT118" s="343"/>
      <c r="BU118" s="343"/>
      <c r="BV118" s="343"/>
      <c r="BW118" s="343"/>
    </row>
    <row r="119" spans="1:75" s="382" customFormat="1" ht="18.75" customHeight="1" x14ac:dyDescent="0.4">
      <c r="A119" s="343"/>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row>
    <row r="120" spans="1:75" s="382" customFormat="1" ht="18.75" customHeight="1" x14ac:dyDescent="0.4">
      <c r="A120" s="343"/>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3"/>
      <c r="BW120" s="343"/>
    </row>
    <row r="121" spans="1:75" s="382" customFormat="1" ht="18.75" customHeight="1" x14ac:dyDescent="0.4">
      <c r="A121" s="343"/>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c r="BS121" s="343"/>
      <c r="BT121" s="343"/>
      <c r="BU121" s="343"/>
      <c r="BV121" s="343"/>
      <c r="BW121" s="343"/>
    </row>
    <row r="122" spans="1:75" s="382" customFormat="1" ht="18.75" customHeight="1" x14ac:dyDescent="0.4">
      <c r="A122" s="343"/>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row>
    <row r="123" spans="1:75" s="382" customFormat="1" ht="18.75" customHeight="1" x14ac:dyDescent="0.4">
      <c r="A123" s="343"/>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row>
    <row r="124" spans="1:75" s="382" customFormat="1" ht="18.75" customHeight="1" x14ac:dyDescent="0.4">
      <c r="A124" s="343"/>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row>
    <row r="125" spans="1:75" s="382" customFormat="1" ht="18.75" customHeight="1" x14ac:dyDescent="0.4">
      <c r="A125" s="343"/>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343"/>
      <c r="AZ125" s="343"/>
      <c r="BA125" s="343"/>
      <c r="BB125" s="343"/>
      <c r="BC125" s="343"/>
      <c r="BD125" s="343"/>
      <c r="BE125" s="343"/>
      <c r="BF125" s="343"/>
      <c r="BG125" s="343"/>
      <c r="BH125" s="343"/>
      <c r="BI125" s="343"/>
      <c r="BJ125" s="343"/>
      <c r="BK125" s="343"/>
      <c r="BL125" s="343"/>
      <c r="BM125" s="343"/>
      <c r="BN125" s="343"/>
      <c r="BO125" s="343"/>
      <c r="BP125" s="343"/>
      <c r="BQ125" s="343"/>
      <c r="BR125" s="343"/>
      <c r="BS125" s="343"/>
      <c r="BT125" s="343"/>
      <c r="BU125" s="343"/>
      <c r="BV125" s="343"/>
      <c r="BW125" s="343"/>
    </row>
    <row r="126" spans="1:75" s="382" customFormat="1" ht="18.75" customHeight="1" x14ac:dyDescent="0.4">
      <c r="A126" s="343"/>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c r="BS126" s="343"/>
      <c r="BT126" s="343"/>
      <c r="BU126" s="343"/>
      <c r="BV126" s="343"/>
      <c r="BW126" s="343"/>
    </row>
    <row r="127" spans="1:75" s="382" customFormat="1" ht="18.75" customHeight="1" x14ac:dyDescent="0.4">
      <c r="A127" s="343"/>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c r="BS127" s="343"/>
      <c r="BT127" s="343"/>
      <c r="BU127" s="343"/>
      <c r="BV127" s="343"/>
      <c r="BW127" s="343"/>
    </row>
    <row r="128" spans="1:75" s="382" customFormat="1" ht="18.75" customHeight="1" x14ac:dyDescent="0.4">
      <c r="A128" s="343"/>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row>
    <row r="129" spans="1:75" s="382" customFormat="1" ht="18.75" customHeight="1" x14ac:dyDescent="0.4">
      <c r="A129" s="343"/>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343"/>
      <c r="BF129" s="343"/>
      <c r="BG129" s="343"/>
      <c r="BH129" s="343"/>
      <c r="BI129" s="343"/>
      <c r="BJ129" s="343"/>
      <c r="BK129" s="343"/>
      <c r="BL129" s="343"/>
      <c r="BM129" s="343"/>
      <c r="BN129" s="343"/>
      <c r="BO129" s="343"/>
      <c r="BP129" s="343"/>
      <c r="BQ129" s="343"/>
      <c r="BR129" s="343"/>
      <c r="BS129" s="343"/>
      <c r="BT129" s="343"/>
      <c r="BU129" s="343"/>
      <c r="BV129" s="343"/>
      <c r="BW129" s="343"/>
    </row>
    <row r="130" spans="1:75" s="382" customFormat="1" ht="18.75" customHeight="1" x14ac:dyDescent="0.4">
      <c r="A130" s="343"/>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row>
    <row r="131" spans="1:75" s="382" customFormat="1" ht="18.75" customHeight="1" x14ac:dyDescent="0.4">
      <c r="A131" s="343"/>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3"/>
      <c r="BR131" s="343"/>
      <c r="BS131" s="343"/>
      <c r="BT131" s="343"/>
      <c r="BU131" s="343"/>
      <c r="BV131" s="343"/>
      <c r="BW131" s="343"/>
    </row>
    <row r="132" spans="1:75" s="382" customFormat="1" ht="18.75" customHeight="1" x14ac:dyDescent="0.4">
      <c r="A132" s="343"/>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c r="AY132" s="343"/>
      <c r="AZ132" s="343"/>
      <c r="BA132" s="343"/>
      <c r="BB132" s="343"/>
      <c r="BC132" s="343"/>
      <c r="BD132" s="343"/>
      <c r="BE132" s="343"/>
      <c r="BF132" s="343"/>
      <c r="BG132" s="343"/>
      <c r="BH132" s="343"/>
      <c r="BI132" s="343"/>
      <c r="BJ132" s="343"/>
      <c r="BK132" s="343"/>
      <c r="BL132" s="343"/>
      <c r="BM132" s="343"/>
      <c r="BN132" s="343"/>
      <c r="BO132" s="343"/>
      <c r="BP132" s="343"/>
      <c r="BQ132" s="343"/>
      <c r="BR132" s="343"/>
      <c r="BS132" s="343"/>
      <c r="BT132" s="343"/>
      <c r="BU132" s="343"/>
      <c r="BV132" s="343"/>
      <c r="BW132" s="343"/>
    </row>
    <row r="133" spans="1:75" s="382" customFormat="1" ht="18.75" customHeight="1" x14ac:dyDescent="0.4">
      <c r="A133" s="343"/>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c r="BS133" s="343"/>
      <c r="BT133" s="343"/>
      <c r="BU133" s="343"/>
      <c r="BV133" s="343"/>
      <c r="BW133" s="343"/>
    </row>
    <row r="134" spans="1:75" s="382" customFormat="1" ht="18.75" customHeight="1" x14ac:dyDescent="0.4">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c r="BW134" s="343"/>
    </row>
    <row r="135" spans="1:75" s="382" customFormat="1" ht="18.75" customHeight="1" x14ac:dyDescent="0.4">
      <c r="A135" s="343"/>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c r="BS135" s="343"/>
      <c r="BT135" s="343"/>
      <c r="BU135" s="343"/>
      <c r="BV135" s="343"/>
      <c r="BW135" s="343"/>
    </row>
    <row r="136" spans="1:75" s="382" customFormat="1" ht="18.75" customHeight="1" x14ac:dyDescent="0.4">
      <c r="A136" s="343"/>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c r="BS136" s="343"/>
      <c r="BT136" s="343"/>
      <c r="BU136" s="343"/>
      <c r="BV136" s="343"/>
      <c r="BW136" s="343"/>
    </row>
    <row r="137" spans="1:75" s="382" customFormat="1" ht="18.75" customHeight="1" x14ac:dyDescent="0.4">
      <c r="A137" s="343"/>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row>
    <row r="138" spans="1:75" s="382" customFormat="1" ht="18.75" customHeight="1" x14ac:dyDescent="0.4">
      <c r="A138" s="343"/>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c r="BS138" s="343"/>
      <c r="BT138" s="343"/>
      <c r="BU138" s="343"/>
      <c r="BV138" s="343"/>
      <c r="BW138" s="343"/>
    </row>
    <row r="139" spans="1:75" s="382" customFormat="1" ht="18.75" customHeight="1" x14ac:dyDescent="0.4">
      <c r="A139" s="343"/>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row>
    <row r="140" spans="1:75" s="382" customFormat="1" ht="18.75" customHeight="1" x14ac:dyDescent="0.4">
      <c r="A140" s="343"/>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c r="BS140" s="343"/>
      <c r="BT140" s="343"/>
      <c r="BU140" s="343"/>
      <c r="BV140" s="343"/>
      <c r="BW140" s="343"/>
    </row>
    <row r="141" spans="1:75" s="382" customFormat="1" ht="18.75" customHeight="1" x14ac:dyDescent="0.4">
      <c r="A141" s="343"/>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c r="BS141" s="343"/>
      <c r="BT141" s="343"/>
      <c r="BU141" s="343"/>
      <c r="BV141" s="343"/>
      <c r="BW141" s="343"/>
    </row>
    <row r="142" spans="1:75" s="382" customFormat="1" ht="18.75" customHeight="1" x14ac:dyDescent="0.4">
      <c r="A142" s="343"/>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row>
    <row r="143" spans="1:75" s="382" customFormat="1" ht="18.75" customHeight="1" x14ac:dyDescent="0.4">
      <c r="A143" s="343"/>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343"/>
      <c r="BE143" s="343"/>
      <c r="BF143" s="343"/>
      <c r="BG143" s="343"/>
      <c r="BH143" s="343"/>
      <c r="BI143" s="343"/>
      <c r="BJ143" s="343"/>
      <c r="BK143" s="343"/>
      <c r="BL143" s="343"/>
      <c r="BM143" s="343"/>
      <c r="BN143" s="343"/>
      <c r="BO143" s="343"/>
      <c r="BP143" s="343"/>
      <c r="BQ143" s="343"/>
      <c r="BR143" s="343"/>
      <c r="BS143" s="343"/>
      <c r="BT143" s="343"/>
      <c r="BU143" s="343"/>
      <c r="BV143" s="343"/>
      <c r="BW143" s="343"/>
    </row>
    <row r="144" spans="1:75" s="382" customFormat="1" ht="18.75" customHeight="1" x14ac:dyDescent="0.4">
      <c r="A144" s="343"/>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row>
    <row r="145" spans="1:75" s="382" customFormat="1" ht="18.75" customHeight="1" x14ac:dyDescent="0.4">
      <c r="A145" s="343"/>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c r="BS145" s="343"/>
      <c r="BT145" s="343"/>
      <c r="BU145" s="343"/>
      <c r="BV145" s="343"/>
      <c r="BW145" s="343"/>
    </row>
    <row r="146" spans="1:75" s="382" customFormat="1" ht="18.75" customHeight="1" x14ac:dyDescent="0.4">
      <c r="A146" s="343"/>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c r="BS146" s="343"/>
      <c r="BT146" s="343"/>
      <c r="BU146" s="343"/>
      <c r="BV146" s="343"/>
      <c r="BW146" s="343"/>
    </row>
    <row r="147" spans="1:75" s="382" customFormat="1" ht="18.75" customHeight="1" x14ac:dyDescent="0.4">
      <c r="A147" s="343"/>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row>
    <row r="148" spans="1:75" s="382" customFormat="1" ht="18.75" customHeight="1" x14ac:dyDescent="0.4">
      <c r="A148" s="343"/>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row>
    <row r="149" spans="1:75" s="382" customFormat="1" ht="18.75" customHeight="1" x14ac:dyDescent="0.4">
      <c r="A149" s="343"/>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c r="AY149" s="343"/>
      <c r="AZ149" s="343"/>
      <c r="BA149" s="343"/>
      <c r="BB149" s="343"/>
      <c r="BC149" s="343"/>
      <c r="BD149" s="343"/>
      <c r="BE149" s="343"/>
      <c r="BF149" s="343"/>
      <c r="BG149" s="343"/>
      <c r="BH149" s="343"/>
      <c r="BI149" s="343"/>
      <c r="BJ149" s="343"/>
      <c r="BK149" s="343"/>
      <c r="BL149" s="343"/>
      <c r="BM149" s="343"/>
      <c r="BN149" s="343"/>
      <c r="BO149" s="343"/>
      <c r="BP149" s="343"/>
      <c r="BQ149" s="343"/>
      <c r="BR149" s="343"/>
      <c r="BS149" s="343"/>
      <c r="BT149" s="343"/>
      <c r="BU149" s="343"/>
      <c r="BV149" s="343"/>
      <c r="BW149" s="343"/>
    </row>
    <row r="150" spans="1:75" s="382" customFormat="1" ht="18.75" customHeight="1" x14ac:dyDescent="0.4">
      <c r="A150" s="343"/>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row>
    <row r="151" spans="1:75" s="382" customFormat="1" ht="18.75" customHeight="1" x14ac:dyDescent="0.4">
      <c r="A151" s="343"/>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c r="BS151" s="343"/>
      <c r="BT151" s="343"/>
      <c r="BU151" s="343"/>
      <c r="BV151" s="343"/>
      <c r="BW151" s="343"/>
    </row>
    <row r="152" spans="1:75" s="382" customFormat="1" ht="18.75" customHeight="1" x14ac:dyDescent="0.4">
      <c r="A152" s="343"/>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343"/>
      <c r="BE152" s="343"/>
      <c r="BF152" s="343"/>
      <c r="BG152" s="343"/>
      <c r="BH152" s="343"/>
      <c r="BI152" s="343"/>
      <c r="BJ152" s="343"/>
      <c r="BK152" s="343"/>
      <c r="BL152" s="343"/>
      <c r="BM152" s="343"/>
      <c r="BN152" s="343"/>
      <c r="BO152" s="343"/>
      <c r="BP152" s="343"/>
      <c r="BQ152" s="343"/>
      <c r="BR152" s="343"/>
      <c r="BS152" s="343"/>
      <c r="BT152" s="343"/>
      <c r="BU152" s="343"/>
      <c r="BV152" s="343"/>
      <c r="BW152" s="343"/>
    </row>
    <row r="153" spans="1:75" s="382" customFormat="1" ht="18.75" customHeight="1" x14ac:dyDescent="0.4">
      <c r="A153" s="343"/>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row>
    <row r="154" spans="1:75" s="382" customFormat="1" ht="18.75" customHeight="1" x14ac:dyDescent="0.4">
      <c r="A154" s="343"/>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c r="BS154" s="343"/>
      <c r="BT154" s="343"/>
      <c r="BU154" s="343"/>
      <c r="BV154" s="343"/>
      <c r="BW154" s="343"/>
    </row>
    <row r="155" spans="1:75" s="382" customFormat="1" ht="18.75" customHeight="1" x14ac:dyDescent="0.4">
      <c r="A155" s="343"/>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row>
    <row r="156" spans="1:75" s="382" customFormat="1" ht="18.75" customHeight="1" x14ac:dyDescent="0.4">
      <c r="A156" s="343"/>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row>
    <row r="157" spans="1:75" s="382" customFormat="1" ht="18.75" customHeight="1" x14ac:dyDescent="0.4">
      <c r="A157" s="343"/>
      <c r="B157" s="343"/>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3"/>
      <c r="AY157" s="343"/>
      <c r="AZ157" s="343"/>
      <c r="BA157" s="343"/>
      <c r="BB157" s="343"/>
      <c r="BC157" s="343"/>
      <c r="BD157" s="343"/>
      <c r="BE157" s="343"/>
      <c r="BF157" s="343"/>
      <c r="BG157" s="343"/>
      <c r="BH157" s="343"/>
      <c r="BI157" s="343"/>
      <c r="BJ157" s="343"/>
      <c r="BK157" s="343"/>
      <c r="BL157" s="343"/>
      <c r="BM157" s="343"/>
      <c r="BN157" s="343"/>
      <c r="BO157" s="343"/>
      <c r="BP157" s="343"/>
      <c r="BQ157" s="343"/>
      <c r="BR157" s="343"/>
      <c r="BS157" s="343"/>
      <c r="BT157" s="343"/>
      <c r="BU157" s="343"/>
      <c r="BV157" s="343"/>
      <c r="BW157" s="343"/>
    </row>
    <row r="158" spans="1:75" s="382" customFormat="1" ht="18.75" customHeight="1" x14ac:dyDescent="0.4">
      <c r="A158" s="343"/>
      <c r="B158" s="343"/>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c r="AY158" s="343"/>
      <c r="AZ158" s="343"/>
      <c r="BA158" s="343"/>
      <c r="BB158" s="343"/>
      <c r="BC158" s="343"/>
      <c r="BD158" s="343"/>
      <c r="BE158" s="343"/>
      <c r="BF158" s="343"/>
      <c r="BG158" s="343"/>
      <c r="BH158" s="343"/>
      <c r="BI158" s="343"/>
      <c r="BJ158" s="343"/>
      <c r="BK158" s="343"/>
      <c r="BL158" s="343"/>
      <c r="BM158" s="343"/>
      <c r="BN158" s="343"/>
      <c r="BO158" s="343"/>
      <c r="BP158" s="343"/>
      <c r="BQ158" s="343"/>
      <c r="BR158" s="343"/>
      <c r="BS158" s="343"/>
      <c r="BT158" s="343"/>
      <c r="BU158" s="343"/>
      <c r="BV158" s="343"/>
      <c r="BW158" s="343"/>
    </row>
    <row r="159" spans="1:75" s="382" customFormat="1" ht="18.75" customHeight="1" x14ac:dyDescent="0.4">
      <c r="A159" s="343"/>
      <c r="B159" s="343"/>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row>
    <row r="160" spans="1:75" s="382" customFormat="1" ht="18.75" customHeight="1" x14ac:dyDescent="0.4">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c r="BS160" s="343"/>
      <c r="BT160" s="343"/>
      <c r="BU160" s="343"/>
      <c r="BV160" s="343"/>
      <c r="BW160" s="343"/>
    </row>
    <row r="161" spans="1:75" s="382" customFormat="1" ht="18.75" customHeight="1" x14ac:dyDescent="0.4">
      <c r="A161" s="343"/>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row>
    <row r="162" spans="1:75" s="382" customFormat="1" ht="18.75" customHeight="1" x14ac:dyDescent="0.4">
      <c r="A162" s="343"/>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c r="AY162" s="343"/>
      <c r="AZ162" s="343"/>
      <c r="BA162" s="343"/>
      <c r="BB162" s="343"/>
      <c r="BC162" s="343"/>
      <c r="BD162" s="343"/>
      <c r="BE162" s="343"/>
      <c r="BF162" s="343"/>
      <c r="BG162" s="343"/>
      <c r="BH162" s="343"/>
      <c r="BI162" s="343"/>
      <c r="BJ162" s="343"/>
      <c r="BK162" s="343"/>
      <c r="BL162" s="343"/>
      <c r="BM162" s="343"/>
      <c r="BN162" s="343"/>
      <c r="BO162" s="343"/>
      <c r="BP162" s="343"/>
      <c r="BQ162" s="343"/>
      <c r="BR162" s="343"/>
      <c r="BS162" s="343"/>
      <c r="BT162" s="343"/>
      <c r="BU162" s="343"/>
      <c r="BV162" s="343"/>
      <c r="BW162" s="343"/>
    </row>
    <row r="163" spans="1:75" s="382" customFormat="1" ht="18.75" customHeight="1" x14ac:dyDescent="0.4">
      <c r="A163" s="343"/>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c r="AY163" s="343"/>
      <c r="AZ163" s="343"/>
      <c r="BA163" s="343"/>
      <c r="BB163" s="343"/>
      <c r="BC163" s="343"/>
      <c r="BD163" s="343"/>
      <c r="BE163" s="343"/>
      <c r="BF163" s="343"/>
      <c r="BG163" s="343"/>
      <c r="BH163" s="343"/>
      <c r="BI163" s="343"/>
      <c r="BJ163" s="343"/>
      <c r="BK163" s="343"/>
      <c r="BL163" s="343"/>
      <c r="BM163" s="343"/>
      <c r="BN163" s="343"/>
      <c r="BO163" s="343"/>
      <c r="BP163" s="343"/>
      <c r="BQ163" s="343"/>
      <c r="BR163" s="343"/>
      <c r="BS163" s="343"/>
      <c r="BT163" s="343"/>
      <c r="BU163" s="343"/>
      <c r="BV163" s="343"/>
      <c r="BW163" s="343"/>
    </row>
    <row r="164" spans="1:75" s="382" customFormat="1" ht="18.75" customHeight="1" x14ac:dyDescent="0.4">
      <c r="A164" s="343"/>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row>
    <row r="165" spans="1:75" s="382" customFormat="1" ht="18.75" customHeight="1" x14ac:dyDescent="0.4">
      <c r="A165" s="343"/>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row>
    <row r="166" spans="1:75" s="382" customFormat="1" ht="18.75" customHeight="1" x14ac:dyDescent="0.4">
      <c r="A166" s="343"/>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row>
    <row r="167" spans="1:75" s="382" customFormat="1" ht="18.75" customHeight="1" x14ac:dyDescent="0.4">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3"/>
      <c r="AP167" s="343"/>
      <c r="AQ167" s="343"/>
      <c r="AR167" s="343"/>
      <c r="AS167" s="343"/>
      <c r="AT167" s="343"/>
      <c r="AU167" s="343"/>
      <c r="AV167" s="343"/>
      <c r="AW167" s="343"/>
      <c r="AX167" s="343"/>
      <c r="AY167" s="343"/>
      <c r="AZ167" s="343"/>
      <c r="BA167" s="343"/>
      <c r="BB167" s="343"/>
      <c r="BC167" s="343"/>
      <c r="BD167" s="343"/>
      <c r="BE167" s="343"/>
      <c r="BF167" s="343"/>
      <c r="BG167" s="343"/>
      <c r="BH167" s="343"/>
      <c r="BI167" s="343"/>
      <c r="BJ167" s="343"/>
      <c r="BK167" s="343"/>
      <c r="BL167" s="343"/>
      <c r="BM167" s="343"/>
      <c r="BN167" s="343"/>
      <c r="BO167" s="343"/>
      <c r="BP167" s="343"/>
      <c r="BQ167" s="343"/>
      <c r="BR167" s="343"/>
      <c r="BS167" s="343"/>
      <c r="BT167" s="343"/>
      <c r="BU167" s="343"/>
      <c r="BV167" s="343"/>
      <c r="BW167" s="343"/>
    </row>
    <row r="168" spans="1:75" s="382" customFormat="1" ht="18.75" customHeight="1" x14ac:dyDescent="0.4">
      <c r="A168" s="343"/>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c r="BJ168" s="343"/>
      <c r="BK168" s="343"/>
      <c r="BL168" s="343"/>
      <c r="BM168" s="343"/>
      <c r="BN168" s="343"/>
      <c r="BO168" s="343"/>
      <c r="BP168" s="343"/>
      <c r="BQ168" s="343"/>
      <c r="BR168" s="343"/>
      <c r="BS168" s="343"/>
      <c r="BT168" s="343"/>
      <c r="BU168" s="343"/>
      <c r="BV168" s="343"/>
      <c r="BW168" s="343"/>
    </row>
    <row r="169" spans="1:75" s="382" customFormat="1" ht="18.75" customHeight="1" x14ac:dyDescent="0.4">
      <c r="A169" s="343"/>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c r="BS169" s="343"/>
      <c r="BT169" s="343"/>
      <c r="BU169" s="343"/>
      <c r="BV169" s="343"/>
      <c r="BW169" s="343"/>
    </row>
    <row r="170" spans="1:75" s="382" customFormat="1" ht="18.75" customHeight="1" x14ac:dyDescent="0.4">
      <c r="A170" s="343"/>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row>
    <row r="171" spans="1:75" s="382" customFormat="1" ht="18.75" customHeight="1" x14ac:dyDescent="0.4">
      <c r="A171" s="343"/>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c r="BS171" s="343"/>
      <c r="BT171" s="343"/>
      <c r="BU171" s="343"/>
      <c r="BV171" s="343"/>
      <c r="BW171" s="343"/>
    </row>
    <row r="172" spans="1:75" s="382" customFormat="1" ht="18.75" customHeight="1" x14ac:dyDescent="0.4">
      <c r="A172" s="343"/>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row>
    <row r="173" spans="1:75" s="382" customFormat="1" ht="18.75" customHeight="1" x14ac:dyDescent="0.4">
      <c r="A173" s="343"/>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343"/>
      <c r="AY173" s="343"/>
      <c r="AZ173" s="343"/>
      <c r="BA173" s="343"/>
      <c r="BB173" s="343"/>
      <c r="BC173" s="343"/>
      <c r="BD173" s="343"/>
      <c r="BE173" s="343"/>
      <c r="BF173" s="343"/>
      <c r="BG173" s="343"/>
      <c r="BH173" s="343"/>
      <c r="BI173" s="343"/>
      <c r="BJ173" s="343"/>
      <c r="BK173" s="343"/>
      <c r="BL173" s="343"/>
      <c r="BM173" s="343"/>
      <c r="BN173" s="343"/>
      <c r="BO173" s="343"/>
      <c r="BP173" s="343"/>
      <c r="BQ173" s="343"/>
      <c r="BR173" s="343"/>
      <c r="BS173" s="343"/>
      <c r="BT173" s="343"/>
      <c r="BU173" s="343"/>
      <c r="BV173" s="343"/>
      <c r="BW173" s="343"/>
    </row>
    <row r="174" spans="1:75" s="382" customFormat="1" ht="18.75" customHeight="1" x14ac:dyDescent="0.4">
      <c r="A174" s="343"/>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row>
    <row r="175" spans="1:75" s="382" customFormat="1" ht="18.75" customHeight="1" x14ac:dyDescent="0.4">
      <c r="A175" s="343"/>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row>
    <row r="176" spans="1:75" s="382" customFormat="1" ht="18.75" customHeight="1" x14ac:dyDescent="0.4">
      <c r="A176" s="343"/>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row>
    <row r="177" spans="1:75" s="382" customFormat="1" ht="18.75" customHeight="1" x14ac:dyDescent="0.4">
      <c r="A177" s="343"/>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row>
    <row r="178" spans="1:75" s="382" customFormat="1" ht="18.75" customHeight="1" x14ac:dyDescent="0.4">
      <c r="A178" s="343"/>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row>
    <row r="179" spans="1:75" s="382" customFormat="1" ht="18.75" customHeight="1" x14ac:dyDescent="0.4">
      <c r="A179" s="343"/>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3"/>
      <c r="AW179" s="343"/>
      <c r="AX179" s="343"/>
      <c r="AY179" s="343"/>
      <c r="AZ179" s="343"/>
      <c r="BA179" s="343"/>
      <c r="BB179" s="343"/>
      <c r="BC179" s="343"/>
      <c r="BD179" s="343"/>
      <c r="BE179" s="343"/>
      <c r="BF179" s="343"/>
      <c r="BG179" s="343"/>
      <c r="BH179" s="343"/>
      <c r="BI179" s="343"/>
      <c r="BJ179" s="343"/>
      <c r="BK179" s="343"/>
      <c r="BL179" s="343"/>
      <c r="BM179" s="343"/>
      <c r="BN179" s="343"/>
      <c r="BO179" s="343"/>
      <c r="BP179" s="343"/>
      <c r="BQ179" s="343"/>
      <c r="BR179" s="343"/>
      <c r="BS179" s="343"/>
      <c r="BT179" s="343"/>
      <c r="BU179" s="343"/>
      <c r="BV179" s="343"/>
      <c r="BW179" s="343"/>
    </row>
    <row r="180" spans="1:75" s="382" customFormat="1" ht="18.75" customHeight="1" x14ac:dyDescent="0.4">
      <c r="A180" s="343"/>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row>
    <row r="181" spans="1:75" s="382" customFormat="1" ht="18.75" customHeight="1" x14ac:dyDescent="0.4">
      <c r="A181" s="343"/>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row>
    <row r="182" spans="1:75" s="382" customFormat="1" ht="18.75" customHeight="1" x14ac:dyDescent="0.4">
      <c r="A182" s="343"/>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row>
    <row r="183" spans="1:75" s="382" customFormat="1" ht="18.75" customHeight="1" x14ac:dyDescent="0.4">
      <c r="A183" s="343"/>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row>
    <row r="184" spans="1:75" s="382" customFormat="1" ht="18.75" customHeight="1" x14ac:dyDescent="0.4">
      <c r="A184" s="343"/>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3"/>
      <c r="AI184" s="343"/>
      <c r="AJ184" s="343"/>
      <c r="AK184" s="343"/>
      <c r="AL184" s="343"/>
      <c r="AM184" s="343"/>
      <c r="AN184" s="343"/>
      <c r="AO184" s="343"/>
      <c r="AP184" s="343"/>
      <c r="AQ184" s="343"/>
      <c r="AR184" s="343"/>
      <c r="AS184" s="343"/>
      <c r="AT184" s="343"/>
      <c r="AU184" s="343"/>
      <c r="AV184" s="343"/>
      <c r="AW184" s="343"/>
      <c r="AX184" s="343"/>
      <c r="AY184" s="343"/>
      <c r="AZ184" s="343"/>
      <c r="BA184" s="343"/>
      <c r="BB184" s="343"/>
      <c r="BC184" s="343"/>
      <c r="BD184" s="343"/>
      <c r="BE184" s="343"/>
      <c r="BF184" s="343"/>
      <c r="BG184" s="343"/>
      <c r="BH184" s="343"/>
      <c r="BI184" s="343"/>
      <c r="BJ184" s="343"/>
      <c r="BK184" s="343"/>
      <c r="BL184" s="343"/>
      <c r="BM184" s="343"/>
      <c r="BN184" s="343"/>
      <c r="BO184" s="343"/>
      <c r="BP184" s="343"/>
      <c r="BQ184" s="343"/>
      <c r="BR184" s="343"/>
      <c r="BS184" s="343"/>
      <c r="BT184" s="343"/>
      <c r="BU184" s="343"/>
      <c r="BV184" s="343"/>
      <c r="BW184" s="343"/>
    </row>
    <row r="185" spans="1:75" s="382" customFormat="1" ht="18.75" customHeight="1" x14ac:dyDescent="0.4">
      <c r="A185" s="343"/>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row>
    <row r="186" spans="1:75" s="382" customFormat="1" ht="18.75" customHeight="1" x14ac:dyDescent="0.4">
      <c r="A186" s="343"/>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row>
    <row r="187" spans="1:75" s="382" customFormat="1" ht="18.75" customHeight="1" x14ac:dyDescent="0.4">
      <c r="A187" s="343"/>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row>
    <row r="188" spans="1:75" s="382" customFormat="1" ht="18.75" customHeight="1" x14ac:dyDescent="0.4">
      <c r="A188" s="343"/>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row>
    <row r="189" spans="1:75" s="382" customFormat="1" ht="18.75" customHeight="1" x14ac:dyDescent="0.4">
      <c r="A189" s="343"/>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c r="AZ189" s="343"/>
      <c r="BA189" s="343"/>
      <c r="BB189" s="343"/>
      <c r="BC189" s="343"/>
      <c r="BD189" s="343"/>
      <c r="BE189" s="343"/>
      <c r="BF189" s="343"/>
      <c r="BG189" s="343"/>
      <c r="BH189" s="343"/>
      <c r="BI189" s="343"/>
      <c r="BJ189" s="343"/>
      <c r="BK189" s="343"/>
      <c r="BL189" s="343"/>
      <c r="BM189" s="343"/>
      <c r="BN189" s="343"/>
      <c r="BO189" s="343"/>
      <c r="BP189" s="343"/>
      <c r="BQ189" s="343"/>
      <c r="BR189" s="343"/>
      <c r="BS189" s="343"/>
      <c r="BT189" s="343"/>
      <c r="BU189" s="343"/>
      <c r="BV189" s="343"/>
      <c r="BW189" s="343"/>
    </row>
    <row r="190" spans="1:75" s="382" customFormat="1" ht="18.75" customHeight="1" x14ac:dyDescent="0.4">
      <c r="A190" s="343"/>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3"/>
      <c r="AY190" s="343"/>
      <c r="AZ190" s="343"/>
      <c r="BA190" s="343"/>
      <c r="BB190" s="343"/>
      <c r="BC190" s="343"/>
      <c r="BD190" s="343"/>
      <c r="BE190" s="343"/>
      <c r="BF190" s="343"/>
      <c r="BG190" s="343"/>
      <c r="BH190" s="343"/>
      <c r="BI190" s="343"/>
      <c r="BJ190" s="343"/>
      <c r="BK190" s="343"/>
      <c r="BL190" s="343"/>
      <c r="BM190" s="343"/>
      <c r="BN190" s="343"/>
      <c r="BO190" s="343"/>
      <c r="BP190" s="343"/>
      <c r="BQ190" s="343"/>
      <c r="BR190" s="343"/>
      <c r="BS190" s="343"/>
      <c r="BT190" s="343"/>
      <c r="BU190" s="343"/>
      <c r="BV190" s="343"/>
      <c r="BW190" s="343"/>
    </row>
    <row r="191" spans="1:75" s="382" customFormat="1" ht="18.75" customHeight="1" x14ac:dyDescent="0.4">
      <c r="A191" s="343"/>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c r="BS191" s="343"/>
      <c r="BT191" s="343"/>
      <c r="BU191" s="343"/>
      <c r="BV191" s="343"/>
      <c r="BW191" s="343"/>
    </row>
    <row r="192" spans="1:75" s="382" customFormat="1" ht="18.75" customHeight="1" x14ac:dyDescent="0.4">
      <c r="A192" s="343"/>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c r="AB192" s="343"/>
      <c r="AC192" s="343"/>
      <c r="AD192" s="343"/>
      <c r="AE192" s="343"/>
      <c r="AF192" s="343"/>
      <c r="AG192" s="343"/>
      <c r="AH192" s="343"/>
      <c r="AI192" s="343"/>
      <c r="AJ192" s="343"/>
      <c r="AK192" s="343"/>
      <c r="AL192" s="343"/>
      <c r="AM192" s="343"/>
      <c r="AN192" s="343"/>
      <c r="AO192" s="343"/>
      <c r="AP192" s="343"/>
      <c r="AQ192" s="343"/>
      <c r="AR192" s="343"/>
      <c r="AS192" s="343"/>
      <c r="AT192" s="343"/>
      <c r="AU192" s="343"/>
      <c r="AV192" s="343"/>
      <c r="AW192" s="343"/>
      <c r="AX192" s="343"/>
      <c r="AY192" s="343"/>
      <c r="AZ192" s="343"/>
      <c r="BA192" s="343"/>
      <c r="BB192" s="343"/>
      <c r="BC192" s="343"/>
      <c r="BD192" s="343"/>
      <c r="BE192" s="343"/>
      <c r="BF192" s="343"/>
      <c r="BG192" s="343"/>
      <c r="BH192" s="343"/>
      <c r="BI192" s="343"/>
      <c r="BJ192" s="343"/>
      <c r="BK192" s="343"/>
      <c r="BL192" s="343"/>
      <c r="BM192" s="343"/>
      <c r="BN192" s="343"/>
      <c r="BO192" s="343"/>
      <c r="BP192" s="343"/>
      <c r="BQ192" s="343"/>
      <c r="BR192" s="343"/>
      <c r="BS192" s="343"/>
      <c r="BT192" s="343"/>
      <c r="BU192" s="343"/>
      <c r="BV192" s="343"/>
      <c r="BW192" s="343"/>
    </row>
    <row r="193" spans="1:75" s="382" customFormat="1" ht="18.75" customHeight="1" x14ac:dyDescent="0.4">
      <c r="A193" s="343"/>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row>
    <row r="194" spans="1:75" s="382" customFormat="1" ht="18.75" customHeight="1" x14ac:dyDescent="0.4">
      <c r="A194" s="343"/>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c r="AB194" s="343"/>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43"/>
      <c r="BB194" s="343"/>
      <c r="BC194" s="343"/>
      <c r="BD194" s="343"/>
      <c r="BE194" s="343"/>
      <c r="BF194" s="343"/>
      <c r="BG194" s="343"/>
      <c r="BH194" s="343"/>
      <c r="BI194" s="343"/>
      <c r="BJ194" s="343"/>
      <c r="BK194" s="343"/>
      <c r="BL194" s="343"/>
      <c r="BM194" s="343"/>
      <c r="BN194" s="343"/>
      <c r="BO194" s="343"/>
      <c r="BP194" s="343"/>
      <c r="BQ194" s="343"/>
      <c r="BR194" s="343"/>
      <c r="BS194" s="343"/>
      <c r="BT194" s="343"/>
      <c r="BU194" s="343"/>
      <c r="BV194" s="343"/>
      <c r="BW194" s="343"/>
    </row>
    <row r="195" spans="1:75" s="382" customFormat="1" ht="18.75" customHeight="1" x14ac:dyDescent="0.4">
      <c r="A195" s="343"/>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C195" s="343"/>
      <c r="AD195" s="343"/>
      <c r="AE195" s="343"/>
      <c r="AF195" s="343"/>
      <c r="AG195" s="343"/>
      <c r="AH195" s="343"/>
      <c r="AI195" s="343"/>
      <c r="AJ195" s="343"/>
      <c r="AK195" s="343"/>
      <c r="AL195" s="343"/>
      <c r="AM195" s="343"/>
      <c r="AN195" s="343"/>
      <c r="AO195" s="343"/>
      <c r="AP195" s="343"/>
      <c r="AQ195" s="343"/>
      <c r="AR195" s="343"/>
      <c r="AS195" s="343"/>
      <c r="AT195" s="343"/>
      <c r="AU195" s="343"/>
      <c r="AV195" s="343"/>
      <c r="AW195" s="343"/>
      <c r="AX195" s="343"/>
      <c r="AY195" s="343"/>
      <c r="AZ195" s="343"/>
      <c r="BA195" s="343"/>
      <c r="BB195" s="343"/>
      <c r="BC195" s="343"/>
      <c r="BD195" s="343"/>
      <c r="BE195" s="343"/>
      <c r="BF195" s="343"/>
      <c r="BG195" s="343"/>
      <c r="BH195" s="343"/>
      <c r="BI195" s="343"/>
      <c r="BJ195" s="343"/>
      <c r="BK195" s="343"/>
      <c r="BL195" s="343"/>
      <c r="BM195" s="343"/>
      <c r="BN195" s="343"/>
      <c r="BO195" s="343"/>
      <c r="BP195" s="343"/>
      <c r="BQ195" s="343"/>
      <c r="BR195" s="343"/>
      <c r="BS195" s="343"/>
      <c r="BT195" s="343"/>
      <c r="BU195" s="343"/>
      <c r="BV195" s="343"/>
      <c r="BW195" s="343"/>
    </row>
    <row r="196" spans="1:75" s="382" customFormat="1" ht="18.75" customHeight="1" x14ac:dyDescent="0.4">
      <c r="A196" s="343"/>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row>
    <row r="197" spans="1:75" s="382" customFormat="1" ht="18.75" customHeight="1" x14ac:dyDescent="0.4">
      <c r="A197" s="343"/>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row>
    <row r="198" spans="1:75" s="382" customFormat="1" ht="18.75" customHeight="1" x14ac:dyDescent="0.4">
      <c r="A198" s="343"/>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row>
    <row r="199" spans="1:75" s="382" customFormat="1" ht="18.75" customHeight="1" x14ac:dyDescent="0.4">
      <c r="A199" s="343"/>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343"/>
      <c r="AY199" s="343"/>
      <c r="AZ199" s="343"/>
      <c r="BA199" s="343"/>
      <c r="BB199" s="343"/>
      <c r="BC199" s="343"/>
      <c r="BD199" s="343"/>
      <c r="BE199" s="343"/>
      <c r="BF199" s="343"/>
      <c r="BG199" s="343"/>
      <c r="BH199" s="343"/>
      <c r="BI199" s="343"/>
      <c r="BJ199" s="343"/>
      <c r="BK199" s="343"/>
      <c r="BL199" s="343"/>
      <c r="BM199" s="343"/>
      <c r="BN199" s="343"/>
      <c r="BO199" s="343"/>
      <c r="BP199" s="343"/>
      <c r="BQ199" s="343"/>
      <c r="BR199" s="343"/>
      <c r="BS199" s="343"/>
      <c r="BT199" s="343"/>
      <c r="BU199" s="343"/>
      <c r="BV199" s="343"/>
      <c r="BW199" s="343"/>
    </row>
    <row r="200" spans="1:75" s="382" customFormat="1" ht="18.75" customHeight="1" x14ac:dyDescent="0.4">
      <c r="A200" s="343"/>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3"/>
      <c r="AY200" s="343"/>
      <c r="AZ200" s="343"/>
      <c r="BA200" s="343"/>
      <c r="BB200" s="343"/>
      <c r="BC200" s="343"/>
      <c r="BD200" s="343"/>
      <c r="BE200" s="343"/>
      <c r="BF200" s="343"/>
      <c r="BG200" s="343"/>
      <c r="BH200" s="343"/>
      <c r="BI200" s="343"/>
      <c r="BJ200" s="343"/>
      <c r="BK200" s="343"/>
      <c r="BL200" s="343"/>
      <c r="BM200" s="343"/>
      <c r="BN200" s="343"/>
      <c r="BO200" s="343"/>
      <c r="BP200" s="343"/>
      <c r="BQ200" s="343"/>
      <c r="BR200" s="343"/>
      <c r="BS200" s="343"/>
      <c r="BT200" s="343"/>
      <c r="BU200" s="343"/>
      <c r="BV200" s="343"/>
      <c r="BW200" s="343"/>
    </row>
    <row r="201" spans="1:75" s="382" customFormat="1" ht="18.75" customHeight="1" x14ac:dyDescent="0.4">
      <c r="A201" s="343"/>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row>
    <row r="202" spans="1:75" s="382" customFormat="1" ht="18.75" customHeight="1" x14ac:dyDescent="0.4">
      <c r="A202" s="343"/>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row>
    <row r="203" spans="1:75" s="382" customFormat="1" ht="18.75" customHeight="1" x14ac:dyDescent="0.4">
      <c r="A203" s="343"/>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row>
    <row r="204" spans="1:75" s="382" customFormat="1" ht="18.75" customHeight="1" x14ac:dyDescent="0.4">
      <c r="A204" s="343"/>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c r="BS204" s="343"/>
      <c r="BT204" s="343"/>
      <c r="BU204" s="343"/>
      <c r="BV204" s="343"/>
      <c r="BW204" s="343"/>
    </row>
    <row r="205" spans="1:75" s="382" customFormat="1" ht="18.75" customHeight="1" x14ac:dyDescent="0.4">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c r="BS205" s="343"/>
      <c r="BT205" s="343"/>
      <c r="BU205" s="343"/>
      <c r="BV205" s="343"/>
      <c r="BW205" s="343"/>
    </row>
    <row r="206" spans="1:75" s="382" customFormat="1" ht="18.75" customHeight="1" x14ac:dyDescent="0.4">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row>
    <row r="207" spans="1:75" s="382" customFormat="1" ht="18.75" customHeight="1" x14ac:dyDescent="0.4">
      <c r="A207" s="343"/>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3"/>
      <c r="BF207" s="343"/>
      <c r="BG207" s="343"/>
      <c r="BH207" s="343"/>
      <c r="BI207" s="343"/>
      <c r="BJ207" s="343"/>
      <c r="BK207" s="343"/>
      <c r="BL207" s="343"/>
      <c r="BM207" s="343"/>
      <c r="BN207" s="343"/>
      <c r="BO207" s="343"/>
      <c r="BP207" s="343"/>
      <c r="BQ207" s="343"/>
      <c r="BR207" s="343"/>
      <c r="BS207" s="343"/>
      <c r="BT207" s="343"/>
      <c r="BU207" s="343"/>
      <c r="BV207" s="343"/>
      <c r="BW207" s="343"/>
    </row>
    <row r="208" spans="1:75" s="382" customFormat="1" ht="18.75" customHeight="1" x14ac:dyDescent="0.4">
      <c r="A208" s="343"/>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L208" s="343"/>
      <c r="BM208" s="343"/>
      <c r="BN208" s="343"/>
      <c r="BO208" s="343"/>
      <c r="BP208" s="343"/>
      <c r="BQ208" s="343"/>
      <c r="BR208" s="343"/>
      <c r="BS208" s="343"/>
      <c r="BT208" s="343"/>
      <c r="BU208" s="343"/>
      <c r="BV208" s="343"/>
      <c r="BW208" s="343"/>
    </row>
    <row r="209" spans="1:75" s="382" customFormat="1" ht="18.75" customHeight="1" x14ac:dyDescent="0.4">
      <c r="A209" s="343"/>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3"/>
      <c r="AY209" s="343"/>
      <c r="AZ209" s="343"/>
      <c r="BA209" s="343"/>
      <c r="BB209" s="343"/>
      <c r="BC209" s="343"/>
      <c r="BD209" s="343"/>
      <c r="BE209" s="343"/>
      <c r="BF209" s="343"/>
      <c r="BG209" s="343"/>
      <c r="BH209" s="343"/>
      <c r="BI209" s="343"/>
      <c r="BJ209" s="343"/>
      <c r="BK209" s="343"/>
      <c r="BL209" s="343"/>
      <c r="BM209" s="343"/>
      <c r="BN209" s="343"/>
      <c r="BO209" s="343"/>
      <c r="BP209" s="343"/>
      <c r="BQ209" s="343"/>
      <c r="BR209" s="343"/>
      <c r="BS209" s="343"/>
      <c r="BT209" s="343"/>
      <c r="BU209" s="343"/>
      <c r="BV209" s="343"/>
      <c r="BW209" s="343"/>
    </row>
    <row r="210" spans="1:75" s="382" customFormat="1" ht="18.75" customHeight="1" x14ac:dyDescent="0.4">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row>
    <row r="211" spans="1:75" s="382" customFormat="1" ht="18.75" customHeight="1" x14ac:dyDescent="0.4">
      <c r="A211" s="343"/>
      <c r="B211" s="343"/>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3"/>
      <c r="AY211" s="343"/>
      <c r="AZ211" s="343"/>
      <c r="BA211" s="343"/>
      <c r="BB211" s="343"/>
      <c r="BC211" s="343"/>
      <c r="BD211" s="343"/>
      <c r="BE211" s="343"/>
      <c r="BF211" s="343"/>
      <c r="BG211" s="343"/>
      <c r="BH211" s="343"/>
      <c r="BI211" s="343"/>
      <c r="BJ211" s="343"/>
      <c r="BK211" s="343"/>
      <c r="BL211" s="343"/>
      <c r="BM211" s="343"/>
      <c r="BN211" s="343"/>
      <c r="BO211" s="343"/>
      <c r="BP211" s="343"/>
      <c r="BQ211" s="343"/>
      <c r="BR211" s="343"/>
      <c r="BS211" s="343"/>
      <c r="BT211" s="343"/>
      <c r="BU211" s="343"/>
      <c r="BV211" s="343"/>
      <c r="BW211" s="343"/>
    </row>
    <row r="212" spans="1:75" s="382" customFormat="1" ht="18.75" customHeight="1" x14ac:dyDescent="0.4">
      <c r="A212" s="343"/>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3"/>
      <c r="AY212" s="343"/>
      <c r="AZ212" s="343"/>
      <c r="BA212" s="343"/>
      <c r="BB212" s="343"/>
      <c r="BC212" s="343"/>
      <c r="BD212" s="343"/>
      <c r="BE212" s="343"/>
      <c r="BF212" s="343"/>
      <c r="BG212" s="343"/>
      <c r="BH212" s="343"/>
      <c r="BI212" s="343"/>
      <c r="BJ212" s="343"/>
      <c r="BK212" s="343"/>
      <c r="BL212" s="343"/>
      <c r="BM212" s="343"/>
      <c r="BN212" s="343"/>
      <c r="BO212" s="343"/>
      <c r="BP212" s="343"/>
      <c r="BQ212" s="343"/>
      <c r="BR212" s="343"/>
      <c r="BS212" s="343"/>
      <c r="BT212" s="343"/>
      <c r="BU212" s="343"/>
      <c r="BV212" s="343"/>
      <c r="BW212" s="343"/>
    </row>
    <row r="213" spans="1:75" s="382" customFormat="1" ht="18.75" customHeight="1" x14ac:dyDescent="0.4">
      <c r="A213" s="343"/>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3"/>
      <c r="AY213" s="343"/>
      <c r="AZ213" s="343"/>
      <c r="BA213" s="343"/>
      <c r="BB213" s="343"/>
      <c r="BC213" s="343"/>
      <c r="BD213" s="343"/>
      <c r="BE213" s="343"/>
      <c r="BF213" s="343"/>
      <c r="BG213" s="343"/>
      <c r="BH213" s="343"/>
      <c r="BI213" s="343"/>
      <c r="BJ213" s="343"/>
      <c r="BK213" s="343"/>
      <c r="BL213" s="343"/>
      <c r="BM213" s="343"/>
      <c r="BN213" s="343"/>
      <c r="BO213" s="343"/>
      <c r="BP213" s="343"/>
      <c r="BQ213" s="343"/>
      <c r="BR213" s="343"/>
      <c r="BS213" s="343"/>
      <c r="BT213" s="343"/>
      <c r="BU213" s="343"/>
      <c r="BV213" s="343"/>
      <c r="BW213" s="343"/>
    </row>
    <row r="214" spans="1:75" s="382" customFormat="1" ht="18.75" customHeight="1" x14ac:dyDescent="0.4">
      <c r="A214" s="343"/>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c r="BA214" s="343"/>
      <c r="BB214" s="343"/>
      <c r="BC214" s="343"/>
      <c r="BD214" s="343"/>
      <c r="BE214" s="343"/>
      <c r="BF214" s="343"/>
      <c r="BG214" s="343"/>
      <c r="BH214" s="343"/>
      <c r="BI214" s="343"/>
      <c r="BJ214" s="343"/>
      <c r="BK214" s="343"/>
      <c r="BL214" s="343"/>
      <c r="BM214" s="343"/>
      <c r="BN214" s="343"/>
      <c r="BO214" s="343"/>
      <c r="BP214" s="343"/>
      <c r="BQ214" s="343"/>
      <c r="BR214" s="343"/>
      <c r="BS214" s="343"/>
      <c r="BT214" s="343"/>
      <c r="BU214" s="343"/>
      <c r="BV214" s="343"/>
      <c r="BW214" s="343"/>
    </row>
    <row r="215" spans="1:75" s="382" customFormat="1" ht="18.75" customHeight="1" x14ac:dyDescent="0.4">
      <c r="A215" s="343"/>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row>
    <row r="216" spans="1:75" s="382" customFormat="1" ht="18.75" customHeight="1" x14ac:dyDescent="0.4">
      <c r="A216" s="343"/>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43"/>
      <c r="AI216" s="343"/>
      <c r="AJ216" s="343"/>
      <c r="AK216" s="343"/>
      <c r="AL216" s="343"/>
      <c r="AM216" s="343"/>
      <c r="AN216" s="343"/>
      <c r="AO216" s="343"/>
      <c r="AP216" s="343"/>
      <c r="AQ216" s="343"/>
      <c r="AR216" s="343"/>
      <c r="AS216" s="343"/>
      <c r="AT216" s="343"/>
      <c r="AU216" s="343"/>
      <c r="AV216" s="343"/>
      <c r="AW216" s="343"/>
      <c r="AX216" s="343"/>
      <c r="AY216" s="343"/>
      <c r="AZ216" s="343"/>
      <c r="BA216" s="343"/>
      <c r="BB216" s="343"/>
      <c r="BC216" s="343"/>
      <c r="BD216" s="343"/>
      <c r="BE216" s="343"/>
      <c r="BF216" s="343"/>
      <c r="BG216" s="343"/>
      <c r="BH216" s="343"/>
      <c r="BI216" s="343"/>
      <c r="BJ216" s="343"/>
      <c r="BK216" s="343"/>
      <c r="BL216" s="343"/>
      <c r="BM216" s="343"/>
      <c r="BN216" s="343"/>
      <c r="BO216" s="343"/>
      <c r="BP216" s="343"/>
      <c r="BQ216" s="343"/>
      <c r="BR216" s="343"/>
      <c r="BS216" s="343"/>
      <c r="BT216" s="343"/>
      <c r="BU216" s="343"/>
      <c r="BV216" s="343"/>
      <c r="BW216" s="343"/>
    </row>
    <row r="217" spans="1:75" s="382" customFormat="1" ht="18.75" customHeight="1" x14ac:dyDescent="0.4">
      <c r="A217" s="343"/>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row>
    <row r="218" spans="1:75" s="382" customFormat="1" ht="18.75" customHeight="1" x14ac:dyDescent="0.4">
      <c r="A218" s="343"/>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row>
    <row r="219" spans="1:75" s="382" customFormat="1" ht="18.75" customHeight="1" x14ac:dyDescent="0.4">
      <c r="A219" s="343"/>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row>
    <row r="220" spans="1:75" s="382" customFormat="1" ht="18.75" customHeight="1" x14ac:dyDescent="0.4">
      <c r="A220" s="343"/>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row>
    <row r="221" spans="1:75" s="382" customFormat="1" ht="18.75" customHeight="1" x14ac:dyDescent="0.4">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3"/>
      <c r="AY221" s="343"/>
      <c r="AZ221" s="343"/>
      <c r="BA221" s="343"/>
      <c r="BB221" s="343"/>
      <c r="BC221" s="343"/>
      <c r="BD221" s="343"/>
      <c r="BE221" s="343"/>
      <c r="BF221" s="343"/>
      <c r="BG221" s="343"/>
      <c r="BH221" s="343"/>
      <c r="BI221" s="343"/>
      <c r="BJ221" s="343"/>
      <c r="BK221" s="343"/>
      <c r="BL221" s="343"/>
      <c r="BM221" s="343"/>
      <c r="BN221" s="343"/>
      <c r="BO221" s="343"/>
      <c r="BP221" s="343"/>
      <c r="BQ221" s="343"/>
      <c r="BR221" s="343"/>
      <c r="BS221" s="343"/>
      <c r="BT221" s="343"/>
      <c r="BU221" s="343"/>
      <c r="BV221" s="343"/>
      <c r="BW221" s="343"/>
    </row>
    <row r="222" spans="1:75" s="382" customFormat="1" ht="18.75" customHeight="1" x14ac:dyDescent="0.4">
      <c r="A222" s="343"/>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c r="AS222" s="343"/>
      <c r="AT222" s="343"/>
      <c r="AU222" s="343"/>
      <c r="AV222" s="343"/>
      <c r="AW222" s="343"/>
      <c r="AX222" s="343"/>
      <c r="AY222" s="343"/>
      <c r="AZ222" s="343"/>
      <c r="BA222" s="343"/>
      <c r="BB222" s="343"/>
      <c r="BC222" s="343"/>
      <c r="BD222" s="343"/>
      <c r="BE222" s="343"/>
      <c r="BF222" s="343"/>
      <c r="BG222" s="343"/>
      <c r="BH222" s="343"/>
      <c r="BI222" s="343"/>
      <c r="BJ222" s="343"/>
      <c r="BK222" s="343"/>
      <c r="BL222" s="343"/>
      <c r="BM222" s="343"/>
      <c r="BN222" s="343"/>
      <c r="BO222" s="343"/>
      <c r="BP222" s="343"/>
      <c r="BQ222" s="343"/>
      <c r="BR222" s="343"/>
      <c r="BS222" s="343"/>
      <c r="BT222" s="343"/>
      <c r="BU222" s="343"/>
      <c r="BV222" s="343"/>
      <c r="BW222" s="343"/>
    </row>
    <row r="223" spans="1:75" s="382" customFormat="1" ht="18.75" customHeight="1" x14ac:dyDescent="0.4">
      <c r="A223" s="343"/>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row>
    <row r="224" spans="1:75" s="382" customFormat="1" ht="18.75" customHeight="1" x14ac:dyDescent="0.4">
      <c r="A224" s="343"/>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row>
    <row r="225" spans="1:75" s="382" customFormat="1" ht="18.75" customHeight="1" x14ac:dyDescent="0.4">
      <c r="A225" s="343"/>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343"/>
      <c r="AT225" s="343"/>
      <c r="AU225" s="343"/>
      <c r="AV225" s="343"/>
      <c r="AW225" s="343"/>
      <c r="AX225" s="343"/>
      <c r="AY225" s="343"/>
      <c r="AZ225" s="343"/>
      <c r="BA225" s="343"/>
      <c r="BB225" s="343"/>
      <c r="BC225" s="343"/>
      <c r="BD225" s="343"/>
      <c r="BE225" s="343"/>
      <c r="BF225" s="343"/>
      <c r="BG225" s="343"/>
      <c r="BH225" s="343"/>
      <c r="BI225" s="343"/>
      <c r="BJ225" s="343"/>
      <c r="BK225" s="343"/>
      <c r="BL225" s="343"/>
      <c r="BM225" s="343"/>
      <c r="BN225" s="343"/>
      <c r="BO225" s="343"/>
      <c r="BP225" s="343"/>
      <c r="BQ225" s="343"/>
      <c r="BR225" s="343"/>
      <c r="BS225" s="343"/>
      <c r="BT225" s="343"/>
      <c r="BU225" s="343"/>
      <c r="BV225" s="343"/>
      <c r="BW225" s="343"/>
    </row>
    <row r="226" spans="1:75" s="382" customFormat="1" ht="18.75" customHeight="1" x14ac:dyDescent="0.4">
      <c r="A226" s="343"/>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3"/>
      <c r="AY226" s="343"/>
      <c r="AZ226" s="343"/>
      <c r="BA226" s="343"/>
      <c r="BB226" s="343"/>
      <c r="BC226" s="343"/>
      <c r="BD226" s="343"/>
      <c r="BE226" s="343"/>
      <c r="BF226" s="343"/>
      <c r="BG226" s="343"/>
      <c r="BH226" s="343"/>
      <c r="BI226" s="343"/>
      <c r="BJ226" s="343"/>
      <c r="BK226" s="343"/>
      <c r="BL226" s="343"/>
      <c r="BM226" s="343"/>
      <c r="BN226" s="343"/>
      <c r="BO226" s="343"/>
      <c r="BP226" s="343"/>
      <c r="BQ226" s="343"/>
      <c r="BR226" s="343"/>
      <c r="BS226" s="343"/>
      <c r="BT226" s="343"/>
      <c r="BU226" s="343"/>
      <c r="BV226" s="343"/>
      <c r="BW226" s="343"/>
    </row>
    <row r="227" spans="1:75" s="382" customFormat="1" ht="18.75" customHeight="1" x14ac:dyDescent="0.4">
      <c r="A227" s="343"/>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3"/>
      <c r="AY227" s="343"/>
      <c r="AZ227" s="343"/>
      <c r="BA227" s="343"/>
      <c r="BB227" s="343"/>
      <c r="BC227" s="343"/>
      <c r="BD227" s="343"/>
      <c r="BE227" s="343"/>
      <c r="BF227" s="343"/>
      <c r="BG227" s="343"/>
      <c r="BH227" s="343"/>
      <c r="BI227" s="343"/>
      <c r="BJ227" s="343"/>
      <c r="BK227" s="343"/>
      <c r="BL227" s="343"/>
      <c r="BM227" s="343"/>
      <c r="BN227" s="343"/>
      <c r="BO227" s="343"/>
      <c r="BP227" s="343"/>
      <c r="BQ227" s="343"/>
      <c r="BR227" s="343"/>
      <c r="BS227" s="343"/>
      <c r="BT227" s="343"/>
      <c r="BU227" s="343"/>
      <c r="BV227" s="343"/>
      <c r="BW227" s="343"/>
    </row>
    <row r="228" spans="1:75" s="382" customFormat="1" ht="18.75" customHeight="1" x14ac:dyDescent="0.4">
      <c r="A228" s="343"/>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row>
    <row r="229" spans="1:75" s="382" customFormat="1" ht="18.75" customHeight="1" x14ac:dyDescent="0.4">
      <c r="A229" s="343"/>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3"/>
      <c r="AW229" s="343"/>
      <c r="AX229" s="343"/>
      <c r="AY229" s="343"/>
      <c r="AZ229" s="343"/>
      <c r="BA229" s="343"/>
      <c r="BB229" s="343"/>
      <c r="BC229" s="343"/>
      <c r="BD229" s="343"/>
      <c r="BE229" s="343"/>
      <c r="BF229" s="343"/>
      <c r="BG229" s="343"/>
      <c r="BH229" s="343"/>
      <c r="BI229" s="343"/>
      <c r="BJ229" s="343"/>
      <c r="BK229" s="343"/>
      <c r="BL229" s="343"/>
      <c r="BM229" s="343"/>
      <c r="BN229" s="343"/>
      <c r="BO229" s="343"/>
      <c r="BP229" s="343"/>
      <c r="BQ229" s="343"/>
      <c r="BR229" s="343"/>
      <c r="BS229" s="343"/>
      <c r="BT229" s="343"/>
      <c r="BU229" s="343"/>
      <c r="BV229" s="343"/>
      <c r="BW229" s="343"/>
    </row>
    <row r="230" spans="1:75" s="382" customFormat="1" ht="18.75" customHeight="1" x14ac:dyDescent="0.4">
      <c r="A230" s="343"/>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3"/>
      <c r="AY230" s="343"/>
      <c r="AZ230" s="343"/>
      <c r="BA230" s="343"/>
      <c r="BB230" s="343"/>
      <c r="BC230" s="343"/>
      <c r="BD230" s="343"/>
      <c r="BE230" s="343"/>
      <c r="BF230" s="343"/>
      <c r="BG230" s="343"/>
      <c r="BH230" s="343"/>
      <c r="BI230" s="343"/>
      <c r="BJ230" s="343"/>
      <c r="BK230" s="343"/>
      <c r="BL230" s="343"/>
      <c r="BM230" s="343"/>
      <c r="BN230" s="343"/>
      <c r="BO230" s="343"/>
      <c r="BP230" s="343"/>
      <c r="BQ230" s="343"/>
      <c r="BR230" s="343"/>
      <c r="BS230" s="343"/>
      <c r="BT230" s="343"/>
      <c r="BU230" s="343"/>
      <c r="BV230" s="343"/>
      <c r="BW230" s="343"/>
    </row>
    <row r="231" spans="1:75" s="382" customFormat="1" ht="18.75" customHeight="1" x14ac:dyDescent="0.4">
      <c r="A231" s="343"/>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343"/>
      <c r="AT231" s="343"/>
      <c r="AU231" s="343"/>
      <c r="AV231" s="343"/>
      <c r="AW231" s="343"/>
      <c r="AX231" s="343"/>
      <c r="AY231" s="343"/>
      <c r="AZ231" s="343"/>
      <c r="BA231" s="343"/>
      <c r="BB231" s="343"/>
      <c r="BC231" s="343"/>
      <c r="BD231" s="343"/>
      <c r="BE231" s="343"/>
      <c r="BF231" s="343"/>
      <c r="BG231" s="343"/>
      <c r="BH231" s="343"/>
      <c r="BI231" s="343"/>
      <c r="BJ231" s="343"/>
      <c r="BK231" s="343"/>
      <c r="BL231" s="343"/>
      <c r="BM231" s="343"/>
      <c r="BN231" s="343"/>
      <c r="BO231" s="343"/>
      <c r="BP231" s="343"/>
      <c r="BQ231" s="343"/>
      <c r="BR231" s="343"/>
      <c r="BS231" s="343"/>
      <c r="BT231" s="343"/>
      <c r="BU231" s="343"/>
      <c r="BV231" s="343"/>
      <c r="BW231" s="343"/>
    </row>
    <row r="232" spans="1:75" s="382" customFormat="1" ht="18.75" customHeight="1" x14ac:dyDescent="0.4">
      <c r="A232" s="343"/>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c r="AS232" s="343"/>
      <c r="AT232" s="343"/>
      <c r="AU232" s="343"/>
      <c r="AV232" s="343"/>
      <c r="AW232" s="343"/>
      <c r="AX232" s="343"/>
      <c r="AY232" s="343"/>
      <c r="AZ232" s="343"/>
      <c r="BA232" s="343"/>
      <c r="BB232" s="343"/>
      <c r="BC232" s="343"/>
      <c r="BD232" s="343"/>
      <c r="BE232" s="343"/>
      <c r="BF232" s="343"/>
      <c r="BG232" s="343"/>
      <c r="BH232" s="343"/>
      <c r="BI232" s="343"/>
      <c r="BJ232" s="343"/>
      <c r="BK232" s="343"/>
      <c r="BL232" s="343"/>
      <c r="BM232" s="343"/>
      <c r="BN232" s="343"/>
      <c r="BO232" s="343"/>
      <c r="BP232" s="343"/>
      <c r="BQ232" s="343"/>
      <c r="BR232" s="343"/>
      <c r="BS232" s="343"/>
      <c r="BT232" s="343"/>
      <c r="BU232" s="343"/>
      <c r="BV232" s="343"/>
      <c r="BW232" s="343"/>
    </row>
    <row r="233" spans="1:75" s="382" customFormat="1" ht="18.75" customHeight="1" x14ac:dyDescent="0.4">
      <c r="A233" s="343"/>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row>
    <row r="234" spans="1:75" s="382" customFormat="1" ht="18.75" customHeight="1" x14ac:dyDescent="0.4">
      <c r="A234" s="343"/>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c r="AS234" s="343"/>
      <c r="AT234" s="343"/>
      <c r="AU234" s="343"/>
      <c r="AV234" s="343"/>
      <c r="AW234" s="343"/>
      <c r="AX234" s="343"/>
      <c r="AY234" s="343"/>
      <c r="AZ234" s="343"/>
      <c r="BA234" s="343"/>
      <c r="BB234" s="343"/>
      <c r="BC234" s="343"/>
      <c r="BD234" s="343"/>
      <c r="BE234" s="343"/>
      <c r="BF234" s="343"/>
      <c r="BG234" s="343"/>
      <c r="BH234" s="343"/>
      <c r="BI234" s="343"/>
      <c r="BJ234" s="343"/>
      <c r="BK234" s="343"/>
      <c r="BL234" s="343"/>
      <c r="BM234" s="343"/>
      <c r="BN234" s="343"/>
      <c r="BO234" s="343"/>
      <c r="BP234" s="343"/>
      <c r="BQ234" s="343"/>
      <c r="BR234" s="343"/>
      <c r="BS234" s="343"/>
      <c r="BT234" s="343"/>
      <c r="BU234" s="343"/>
      <c r="BV234" s="343"/>
      <c r="BW234" s="343"/>
    </row>
    <row r="235" spans="1:75" s="382" customFormat="1" ht="18.75" customHeight="1" x14ac:dyDescent="0.4">
      <c r="A235" s="343"/>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row>
    <row r="236" spans="1:75" s="382" customFormat="1" ht="18.75" customHeight="1" x14ac:dyDescent="0.4">
      <c r="A236" s="343"/>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row>
    <row r="237" spans="1:75" s="382" customFormat="1" ht="18.75" customHeight="1" x14ac:dyDescent="0.4">
      <c r="A237" s="343"/>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row>
    <row r="238" spans="1:75" s="382" customFormat="1" ht="18.75" customHeight="1" x14ac:dyDescent="0.4">
      <c r="A238" s="343"/>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row>
    <row r="239" spans="1:75" s="382" customFormat="1" ht="18.75" customHeight="1" x14ac:dyDescent="0.4">
      <c r="A239" s="343"/>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c r="AG239" s="343"/>
      <c r="AH239" s="343"/>
      <c r="AI239" s="343"/>
      <c r="AJ239" s="343"/>
      <c r="AK239" s="343"/>
      <c r="AL239" s="343"/>
      <c r="AM239" s="343"/>
      <c r="AN239" s="343"/>
      <c r="AO239" s="343"/>
      <c r="AP239" s="343"/>
      <c r="AQ239" s="343"/>
      <c r="AR239" s="343"/>
      <c r="AS239" s="343"/>
      <c r="AT239" s="343"/>
      <c r="AU239" s="343"/>
      <c r="AV239" s="343"/>
      <c r="AW239" s="343"/>
      <c r="AX239" s="343"/>
      <c r="AY239" s="343"/>
      <c r="AZ239" s="343"/>
      <c r="BA239" s="343"/>
      <c r="BB239" s="343"/>
      <c r="BC239" s="343"/>
      <c r="BD239" s="343"/>
      <c r="BE239" s="343"/>
      <c r="BF239" s="343"/>
      <c r="BG239" s="343"/>
      <c r="BH239" s="343"/>
      <c r="BI239" s="343"/>
      <c r="BJ239" s="343"/>
      <c r="BK239" s="343"/>
      <c r="BL239" s="343"/>
      <c r="BM239" s="343"/>
      <c r="BN239" s="343"/>
      <c r="BO239" s="343"/>
      <c r="BP239" s="343"/>
      <c r="BQ239" s="343"/>
      <c r="BR239" s="343"/>
      <c r="BS239" s="343"/>
      <c r="BT239" s="343"/>
      <c r="BU239" s="343"/>
      <c r="BV239" s="343"/>
      <c r="BW239" s="343"/>
    </row>
    <row r="240" spans="1:75" s="382" customFormat="1" ht="18.75" customHeight="1" x14ac:dyDescent="0.4">
      <c r="A240" s="343"/>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3"/>
      <c r="AY240" s="343"/>
      <c r="AZ240" s="343"/>
      <c r="BA240" s="343"/>
      <c r="BB240" s="343"/>
      <c r="BC240" s="343"/>
      <c r="BD240" s="343"/>
      <c r="BE240" s="343"/>
      <c r="BF240" s="343"/>
      <c r="BG240" s="343"/>
      <c r="BH240" s="343"/>
      <c r="BI240" s="343"/>
      <c r="BJ240" s="343"/>
      <c r="BK240" s="343"/>
      <c r="BL240" s="343"/>
      <c r="BM240" s="343"/>
      <c r="BN240" s="343"/>
      <c r="BO240" s="343"/>
      <c r="BP240" s="343"/>
      <c r="BQ240" s="343"/>
      <c r="BR240" s="343"/>
      <c r="BS240" s="343"/>
      <c r="BT240" s="343"/>
      <c r="BU240" s="343"/>
      <c r="BV240" s="343"/>
      <c r="BW240" s="343"/>
    </row>
    <row r="241" spans="1:75" s="382" customFormat="1" ht="18.75" customHeight="1" x14ac:dyDescent="0.4">
      <c r="A241" s="343"/>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row>
    <row r="242" spans="1:75" s="382" customFormat="1" ht="18.75" customHeight="1" x14ac:dyDescent="0.4">
      <c r="A242" s="343"/>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3"/>
      <c r="AY242" s="343"/>
      <c r="AZ242" s="343"/>
      <c r="BA242" s="343"/>
      <c r="BB242" s="343"/>
      <c r="BC242" s="343"/>
      <c r="BD242" s="343"/>
      <c r="BE242" s="343"/>
      <c r="BF242" s="343"/>
      <c r="BG242" s="343"/>
      <c r="BH242" s="343"/>
      <c r="BI242" s="343"/>
      <c r="BJ242" s="343"/>
      <c r="BK242" s="343"/>
      <c r="BL242" s="343"/>
      <c r="BM242" s="343"/>
      <c r="BN242" s="343"/>
      <c r="BO242" s="343"/>
      <c r="BP242" s="343"/>
      <c r="BQ242" s="343"/>
      <c r="BR242" s="343"/>
      <c r="BS242" s="343"/>
      <c r="BT242" s="343"/>
      <c r="BU242" s="343"/>
      <c r="BV242" s="343"/>
      <c r="BW242" s="343"/>
    </row>
    <row r="243" spans="1:75" s="382" customFormat="1" ht="18.75" customHeight="1" x14ac:dyDescent="0.4">
      <c r="A243" s="343"/>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343"/>
      <c r="AI243" s="343"/>
      <c r="AJ243" s="343"/>
      <c r="AK243" s="343"/>
      <c r="AL243" s="343"/>
      <c r="AM243" s="343"/>
      <c r="AN243" s="343"/>
      <c r="AO243" s="343"/>
      <c r="AP243" s="343"/>
      <c r="AQ243" s="343"/>
      <c r="AR243" s="343"/>
      <c r="AS243" s="343"/>
      <c r="AT243" s="343"/>
      <c r="AU243" s="343"/>
      <c r="AV243" s="343"/>
      <c r="AW243" s="343"/>
      <c r="AX243" s="343"/>
      <c r="AY243" s="343"/>
      <c r="AZ243" s="343"/>
      <c r="BA243" s="343"/>
      <c r="BB243" s="343"/>
      <c r="BC243" s="343"/>
      <c r="BD243" s="343"/>
      <c r="BE243" s="343"/>
      <c r="BF243" s="343"/>
      <c r="BG243" s="343"/>
      <c r="BH243" s="343"/>
      <c r="BI243" s="343"/>
      <c r="BJ243" s="343"/>
      <c r="BK243" s="343"/>
      <c r="BL243" s="343"/>
      <c r="BM243" s="343"/>
      <c r="BN243" s="343"/>
      <c r="BO243" s="343"/>
      <c r="BP243" s="343"/>
      <c r="BQ243" s="343"/>
      <c r="BR243" s="343"/>
      <c r="BS243" s="343"/>
      <c r="BT243" s="343"/>
      <c r="BU243" s="343"/>
      <c r="BV243" s="343"/>
      <c r="BW243" s="343"/>
    </row>
    <row r="244" spans="1:75" s="382" customFormat="1" ht="18.75" customHeight="1" x14ac:dyDescent="0.4">
      <c r="A244" s="343"/>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c r="AG244" s="343"/>
      <c r="AH244" s="343"/>
      <c r="AI244" s="343"/>
      <c r="AJ244" s="343"/>
      <c r="AK244" s="343"/>
      <c r="AL244" s="343"/>
      <c r="AM244" s="343"/>
      <c r="AN244" s="343"/>
      <c r="AO244" s="343"/>
      <c r="AP244" s="343"/>
      <c r="AQ244" s="343"/>
      <c r="AR244" s="343"/>
      <c r="AS244" s="343"/>
      <c r="AT244" s="343"/>
      <c r="AU244" s="343"/>
      <c r="AV244" s="343"/>
      <c r="AW244" s="343"/>
      <c r="AX244" s="343"/>
      <c r="AY244" s="343"/>
      <c r="AZ244" s="343"/>
      <c r="BA244" s="343"/>
      <c r="BB244" s="343"/>
      <c r="BC244" s="343"/>
      <c r="BD244" s="343"/>
      <c r="BE244" s="343"/>
      <c r="BF244" s="343"/>
      <c r="BG244" s="343"/>
      <c r="BH244" s="343"/>
      <c r="BI244" s="343"/>
      <c r="BJ244" s="343"/>
      <c r="BK244" s="343"/>
      <c r="BL244" s="343"/>
      <c r="BM244" s="343"/>
      <c r="BN244" s="343"/>
      <c r="BO244" s="343"/>
      <c r="BP244" s="343"/>
      <c r="BQ244" s="343"/>
      <c r="BR244" s="343"/>
      <c r="BS244" s="343"/>
      <c r="BT244" s="343"/>
      <c r="BU244" s="343"/>
      <c r="BV244" s="343"/>
      <c r="BW244" s="343"/>
    </row>
    <row r="245" spans="1:75" s="382" customFormat="1" ht="18.75" customHeight="1" x14ac:dyDescent="0.4">
      <c r="A245" s="343"/>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c r="AG245" s="343"/>
      <c r="AH245" s="343"/>
      <c r="AI245" s="343"/>
      <c r="AJ245" s="343"/>
      <c r="AK245" s="343"/>
      <c r="AL245" s="343"/>
      <c r="AM245" s="343"/>
      <c r="AN245" s="343"/>
      <c r="AO245" s="343"/>
      <c r="AP245" s="343"/>
      <c r="AQ245" s="343"/>
      <c r="AR245" s="343"/>
      <c r="AS245" s="343"/>
      <c r="AT245" s="343"/>
      <c r="AU245" s="343"/>
      <c r="AV245" s="343"/>
      <c r="AW245" s="343"/>
      <c r="AX245" s="343"/>
      <c r="AY245" s="343"/>
      <c r="AZ245" s="343"/>
      <c r="BA245" s="343"/>
      <c r="BB245" s="343"/>
      <c r="BC245" s="343"/>
      <c r="BD245" s="343"/>
      <c r="BE245" s="343"/>
      <c r="BF245" s="343"/>
      <c r="BG245" s="343"/>
      <c r="BH245" s="343"/>
      <c r="BI245" s="343"/>
      <c r="BJ245" s="343"/>
      <c r="BK245" s="343"/>
      <c r="BL245" s="343"/>
      <c r="BM245" s="343"/>
      <c r="BN245" s="343"/>
      <c r="BO245" s="343"/>
      <c r="BP245" s="343"/>
      <c r="BQ245" s="343"/>
      <c r="BR245" s="343"/>
      <c r="BS245" s="343"/>
      <c r="BT245" s="343"/>
      <c r="BU245" s="343"/>
      <c r="BV245" s="343"/>
      <c r="BW245" s="343"/>
    </row>
    <row r="246" spans="1:75" s="382" customFormat="1" ht="18.75" customHeight="1" x14ac:dyDescent="0.4">
      <c r="A246" s="343"/>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43"/>
      <c r="AI246" s="343"/>
      <c r="AJ246" s="343"/>
      <c r="AK246" s="343"/>
      <c r="AL246" s="343"/>
      <c r="AM246" s="343"/>
      <c r="AN246" s="343"/>
      <c r="AO246" s="343"/>
      <c r="AP246" s="343"/>
      <c r="AQ246" s="343"/>
      <c r="AR246" s="343"/>
      <c r="AS246" s="343"/>
      <c r="AT246" s="343"/>
      <c r="AU246" s="343"/>
      <c r="AV246" s="343"/>
      <c r="AW246" s="343"/>
      <c r="AX246" s="343"/>
      <c r="AY246" s="343"/>
      <c r="AZ246" s="343"/>
      <c r="BA246" s="343"/>
      <c r="BB246" s="343"/>
      <c r="BC246" s="343"/>
      <c r="BD246" s="343"/>
      <c r="BE246" s="343"/>
      <c r="BF246" s="343"/>
      <c r="BG246" s="343"/>
      <c r="BH246" s="343"/>
      <c r="BI246" s="343"/>
      <c r="BJ246" s="343"/>
      <c r="BK246" s="343"/>
      <c r="BL246" s="343"/>
      <c r="BM246" s="343"/>
      <c r="BN246" s="343"/>
      <c r="BO246" s="343"/>
      <c r="BP246" s="343"/>
      <c r="BQ246" s="343"/>
      <c r="BR246" s="343"/>
      <c r="BS246" s="343"/>
      <c r="BT246" s="343"/>
      <c r="BU246" s="343"/>
      <c r="BV246" s="343"/>
      <c r="BW246" s="343"/>
    </row>
    <row r="247" spans="1:75" s="382" customFormat="1" ht="18.75" customHeight="1" x14ac:dyDescent="0.4">
      <c r="A247" s="343"/>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c r="AS247" s="343"/>
      <c r="AT247" s="343"/>
      <c r="AU247" s="343"/>
      <c r="AV247" s="343"/>
      <c r="AW247" s="343"/>
      <c r="AX247" s="343"/>
      <c r="AY247" s="343"/>
      <c r="AZ247" s="343"/>
      <c r="BA247" s="343"/>
      <c r="BB247" s="343"/>
      <c r="BC247" s="343"/>
      <c r="BD247" s="343"/>
      <c r="BE247" s="343"/>
      <c r="BF247" s="343"/>
      <c r="BG247" s="343"/>
      <c r="BH247" s="343"/>
      <c r="BI247" s="343"/>
      <c r="BJ247" s="343"/>
      <c r="BK247" s="343"/>
      <c r="BL247" s="343"/>
      <c r="BM247" s="343"/>
      <c r="BN247" s="343"/>
      <c r="BO247" s="343"/>
      <c r="BP247" s="343"/>
      <c r="BQ247" s="343"/>
      <c r="BR247" s="343"/>
      <c r="BS247" s="343"/>
      <c r="BT247" s="343"/>
      <c r="BU247" s="343"/>
      <c r="BV247" s="343"/>
      <c r="BW247" s="343"/>
    </row>
    <row r="248" spans="1:75" s="382" customFormat="1" ht="18.75" customHeight="1" x14ac:dyDescent="0.4">
      <c r="A248" s="343"/>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c r="AS248" s="343"/>
      <c r="AT248" s="343"/>
      <c r="AU248" s="343"/>
      <c r="AV248" s="343"/>
      <c r="AW248" s="343"/>
      <c r="AX248" s="343"/>
      <c r="AY248" s="343"/>
      <c r="AZ248" s="343"/>
      <c r="BA248" s="343"/>
      <c r="BB248" s="343"/>
      <c r="BC248" s="343"/>
      <c r="BD248" s="343"/>
      <c r="BE248" s="343"/>
      <c r="BF248" s="343"/>
      <c r="BG248" s="343"/>
      <c r="BH248" s="343"/>
      <c r="BI248" s="343"/>
      <c r="BJ248" s="343"/>
      <c r="BK248" s="343"/>
      <c r="BL248" s="343"/>
      <c r="BM248" s="343"/>
      <c r="BN248" s="343"/>
      <c r="BO248" s="343"/>
      <c r="BP248" s="343"/>
      <c r="BQ248" s="343"/>
      <c r="BR248" s="343"/>
      <c r="BS248" s="343"/>
      <c r="BT248" s="343"/>
      <c r="BU248" s="343"/>
      <c r="BV248" s="343"/>
      <c r="BW248" s="343"/>
    </row>
    <row r="249" spans="1:75" s="382" customFormat="1" ht="18.75" customHeight="1" x14ac:dyDescent="0.4">
      <c r="A249" s="343"/>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c r="AS249" s="343"/>
      <c r="AT249" s="343"/>
      <c r="AU249" s="343"/>
      <c r="AV249" s="343"/>
      <c r="AW249" s="343"/>
      <c r="AX249" s="343"/>
      <c r="AY249" s="343"/>
      <c r="AZ249" s="343"/>
      <c r="BA249" s="343"/>
      <c r="BB249" s="343"/>
      <c r="BC249" s="343"/>
      <c r="BD249" s="343"/>
      <c r="BE249" s="343"/>
      <c r="BF249" s="343"/>
      <c r="BG249" s="343"/>
      <c r="BH249" s="343"/>
      <c r="BI249" s="343"/>
      <c r="BJ249" s="343"/>
      <c r="BK249" s="343"/>
      <c r="BL249" s="343"/>
      <c r="BM249" s="343"/>
      <c r="BN249" s="343"/>
      <c r="BO249" s="343"/>
      <c r="BP249" s="343"/>
      <c r="BQ249" s="343"/>
      <c r="BR249" s="343"/>
      <c r="BS249" s="343"/>
      <c r="BT249" s="343"/>
      <c r="BU249" s="343"/>
      <c r="BV249" s="343"/>
      <c r="BW249" s="343"/>
    </row>
    <row r="250" spans="1:75" s="382" customFormat="1" ht="18.75" customHeight="1" x14ac:dyDescent="0.4">
      <c r="A250" s="343"/>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3"/>
      <c r="AY250" s="343"/>
      <c r="AZ250" s="343"/>
      <c r="BA250" s="343"/>
      <c r="BB250" s="343"/>
      <c r="BC250" s="343"/>
      <c r="BD250" s="343"/>
      <c r="BE250" s="343"/>
      <c r="BF250" s="343"/>
      <c r="BG250" s="343"/>
      <c r="BH250" s="343"/>
      <c r="BI250" s="343"/>
      <c r="BJ250" s="343"/>
      <c r="BK250" s="343"/>
      <c r="BL250" s="343"/>
      <c r="BM250" s="343"/>
      <c r="BN250" s="343"/>
      <c r="BO250" s="343"/>
      <c r="BP250" s="343"/>
      <c r="BQ250" s="343"/>
      <c r="BR250" s="343"/>
      <c r="BS250" s="343"/>
      <c r="BT250" s="343"/>
      <c r="BU250" s="343"/>
      <c r="BV250" s="343"/>
      <c r="BW250" s="343"/>
    </row>
    <row r="251" spans="1:75" s="382" customFormat="1" ht="18.75" customHeight="1" x14ac:dyDescent="0.4">
      <c r="A251" s="343"/>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3"/>
      <c r="AY251" s="343"/>
      <c r="AZ251" s="343"/>
      <c r="BA251" s="343"/>
      <c r="BB251" s="343"/>
      <c r="BC251" s="343"/>
      <c r="BD251" s="343"/>
      <c r="BE251" s="343"/>
      <c r="BF251" s="343"/>
      <c r="BG251" s="343"/>
      <c r="BH251" s="343"/>
      <c r="BI251" s="343"/>
      <c r="BJ251" s="343"/>
      <c r="BK251" s="343"/>
      <c r="BL251" s="343"/>
      <c r="BM251" s="343"/>
      <c r="BN251" s="343"/>
      <c r="BO251" s="343"/>
      <c r="BP251" s="343"/>
      <c r="BQ251" s="343"/>
      <c r="BR251" s="343"/>
      <c r="BS251" s="343"/>
      <c r="BT251" s="343"/>
      <c r="BU251" s="343"/>
      <c r="BV251" s="343"/>
      <c r="BW251" s="343"/>
    </row>
    <row r="252" spans="1:75" s="382" customFormat="1" ht="18.75" customHeight="1" x14ac:dyDescent="0.4">
      <c r="A252" s="343"/>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3"/>
      <c r="AV252" s="343"/>
      <c r="AW252" s="343"/>
      <c r="AX252" s="343"/>
      <c r="AY252" s="343"/>
      <c r="AZ252" s="343"/>
      <c r="BA252" s="343"/>
      <c r="BB252" s="343"/>
      <c r="BC252" s="343"/>
      <c r="BD252" s="343"/>
      <c r="BE252" s="343"/>
      <c r="BF252" s="343"/>
      <c r="BG252" s="343"/>
      <c r="BH252" s="343"/>
      <c r="BI252" s="343"/>
      <c r="BJ252" s="343"/>
      <c r="BK252" s="343"/>
      <c r="BL252" s="343"/>
      <c r="BM252" s="343"/>
      <c r="BN252" s="343"/>
      <c r="BO252" s="343"/>
      <c r="BP252" s="343"/>
      <c r="BQ252" s="343"/>
      <c r="BR252" s="343"/>
      <c r="BS252" s="343"/>
      <c r="BT252" s="343"/>
      <c r="BU252" s="343"/>
      <c r="BV252" s="343"/>
      <c r="BW252" s="343"/>
    </row>
    <row r="253" spans="1:75" s="382" customFormat="1" ht="18.75" customHeight="1" x14ac:dyDescent="0.4">
      <c r="A253" s="343"/>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3"/>
      <c r="AY253" s="343"/>
      <c r="AZ253" s="343"/>
      <c r="BA253" s="343"/>
      <c r="BB253" s="343"/>
      <c r="BC253" s="343"/>
      <c r="BD253" s="343"/>
      <c r="BE253" s="343"/>
      <c r="BF253" s="343"/>
      <c r="BG253" s="343"/>
      <c r="BH253" s="343"/>
      <c r="BI253" s="343"/>
      <c r="BJ253" s="343"/>
      <c r="BK253" s="343"/>
      <c r="BL253" s="343"/>
      <c r="BM253" s="343"/>
      <c r="BN253" s="343"/>
      <c r="BO253" s="343"/>
      <c r="BP253" s="343"/>
      <c r="BQ253" s="343"/>
      <c r="BR253" s="343"/>
      <c r="BS253" s="343"/>
      <c r="BT253" s="343"/>
      <c r="BU253" s="343"/>
      <c r="BV253" s="343"/>
      <c r="BW253" s="343"/>
    </row>
    <row r="254" spans="1:75" s="382" customFormat="1" ht="18.75" customHeight="1" x14ac:dyDescent="0.4">
      <c r="A254" s="343"/>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3"/>
      <c r="AY254" s="343"/>
      <c r="AZ254" s="343"/>
      <c r="BA254" s="343"/>
      <c r="BB254" s="343"/>
      <c r="BC254" s="343"/>
      <c r="BD254" s="343"/>
      <c r="BE254" s="343"/>
      <c r="BF254" s="343"/>
      <c r="BG254" s="343"/>
      <c r="BH254" s="343"/>
      <c r="BI254" s="343"/>
      <c r="BJ254" s="343"/>
      <c r="BK254" s="343"/>
      <c r="BL254" s="343"/>
      <c r="BM254" s="343"/>
      <c r="BN254" s="343"/>
      <c r="BO254" s="343"/>
      <c r="BP254" s="343"/>
      <c r="BQ254" s="343"/>
      <c r="BR254" s="343"/>
      <c r="BS254" s="343"/>
      <c r="BT254" s="343"/>
      <c r="BU254" s="343"/>
      <c r="BV254" s="343"/>
      <c r="BW254" s="343"/>
    </row>
    <row r="255" spans="1:75" s="382" customFormat="1" ht="18.75" customHeight="1" x14ac:dyDescent="0.4">
      <c r="A255" s="343"/>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3"/>
      <c r="AY255" s="343"/>
      <c r="AZ255" s="343"/>
      <c r="BA255" s="343"/>
      <c r="BB255" s="343"/>
      <c r="BC255" s="343"/>
      <c r="BD255" s="343"/>
      <c r="BE255" s="343"/>
      <c r="BF255" s="343"/>
      <c r="BG255" s="343"/>
      <c r="BH255" s="343"/>
      <c r="BI255" s="343"/>
      <c r="BJ255" s="343"/>
      <c r="BK255" s="343"/>
      <c r="BL255" s="343"/>
      <c r="BM255" s="343"/>
      <c r="BN255" s="343"/>
      <c r="BO255" s="343"/>
      <c r="BP255" s="343"/>
      <c r="BQ255" s="343"/>
      <c r="BR255" s="343"/>
      <c r="BS255" s="343"/>
      <c r="BT255" s="343"/>
      <c r="BU255" s="343"/>
      <c r="BV255" s="343"/>
      <c r="BW255" s="343"/>
    </row>
    <row r="256" spans="1:75" s="382" customFormat="1" ht="18.75" customHeight="1" x14ac:dyDescent="0.4">
      <c r="A256" s="343"/>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3"/>
      <c r="AY256" s="343"/>
      <c r="AZ256" s="343"/>
      <c r="BA256" s="343"/>
      <c r="BB256" s="343"/>
      <c r="BC256" s="343"/>
      <c r="BD256" s="343"/>
      <c r="BE256" s="343"/>
      <c r="BF256" s="343"/>
      <c r="BG256" s="343"/>
      <c r="BH256" s="343"/>
      <c r="BI256" s="343"/>
      <c r="BJ256" s="343"/>
      <c r="BK256" s="343"/>
      <c r="BL256" s="343"/>
      <c r="BM256" s="343"/>
      <c r="BN256" s="343"/>
      <c r="BO256" s="343"/>
      <c r="BP256" s="343"/>
      <c r="BQ256" s="343"/>
      <c r="BR256" s="343"/>
      <c r="BS256" s="343"/>
      <c r="BT256" s="343"/>
      <c r="BU256" s="343"/>
      <c r="BV256" s="343"/>
      <c r="BW256" s="343"/>
    </row>
    <row r="257" spans="1:75" s="382" customFormat="1" ht="18.75" customHeight="1" x14ac:dyDescent="0.4">
      <c r="A257" s="343"/>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3"/>
      <c r="AY257" s="343"/>
      <c r="AZ257" s="343"/>
      <c r="BA257" s="343"/>
      <c r="BB257" s="343"/>
      <c r="BC257" s="343"/>
      <c r="BD257" s="343"/>
      <c r="BE257" s="343"/>
      <c r="BF257" s="343"/>
      <c r="BG257" s="343"/>
      <c r="BH257" s="343"/>
      <c r="BI257" s="343"/>
      <c r="BJ257" s="343"/>
      <c r="BK257" s="343"/>
      <c r="BL257" s="343"/>
      <c r="BM257" s="343"/>
      <c r="BN257" s="343"/>
      <c r="BO257" s="343"/>
      <c r="BP257" s="343"/>
      <c r="BQ257" s="343"/>
      <c r="BR257" s="343"/>
      <c r="BS257" s="343"/>
      <c r="BT257" s="343"/>
      <c r="BU257" s="343"/>
      <c r="BV257" s="343"/>
      <c r="BW257" s="343"/>
    </row>
    <row r="258" spans="1:75" s="382" customFormat="1" ht="18.75" customHeight="1" x14ac:dyDescent="0.4">
      <c r="A258" s="343"/>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c r="AD258" s="343"/>
      <c r="AE258" s="343"/>
      <c r="AF258" s="343"/>
      <c r="AG258" s="343"/>
      <c r="AH258" s="343"/>
      <c r="AI258" s="343"/>
      <c r="AJ258" s="343"/>
      <c r="AK258" s="343"/>
      <c r="AL258" s="343"/>
      <c r="AM258" s="343"/>
      <c r="AN258" s="343"/>
      <c r="AO258" s="343"/>
      <c r="AP258" s="343"/>
      <c r="AQ258" s="343"/>
      <c r="AR258" s="343"/>
      <c r="AS258" s="343"/>
      <c r="AT258" s="343"/>
      <c r="AU258" s="343"/>
      <c r="AV258" s="343"/>
      <c r="AW258" s="343"/>
      <c r="AX258" s="343"/>
      <c r="AY258" s="343"/>
      <c r="AZ258" s="343"/>
      <c r="BA258" s="343"/>
      <c r="BB258" s="343"/>
      <c r="BC258" s="343"/>
      <c r="BD258" s="343"/>
      <c r="BE258" s="343"/>
      <c r="BF258" s="343"/>
      <c r="BG258" s="343"/>
      <c r="BH258" s="343"/>
      <c r="BI258" s="343"/>
      <c r="BJ258" s="343"/>
      <c r="BK258" s="343"/>
      <c r="BL258" s="343"/>
      <c r="BM258" s="343"/>
      <c r="BN258" s="343"/>
      <c r="BO258" s="343"/>
      <c r="BP258" s="343"/>
      <c r="BQ258" s="343"/>
      <c r="BR258" s="343"/>
      <c r="BS258" s="343"/>
      <c r="BT258" s="343"/>
      <c r="BU258" s="343"/>
      <c r="BV258" s="343"/>
      <c r="BW258" s="343"/>
    </row>
    <row r="259" spans="1:75" s="382" customFormat="1" ht="18.75" customHeight="1" x14ac:dyDescent="0.4">
      <c r="A259" s="343"/>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c r="AG259" s="343"/>
      <c r="AH259" s="343"/>
      <c r="AI259" s="343"/>
      <c r="AJ259" s="343"/>
      <c r="AK259" s="343"/>
      <c r="AL259" s="343"/>
      <c r="AM259" s="343"/>
      <c r="AN259" s="343"/>
      <c r="AO259" s="343"/>
      <c r="AP259" s="343"/>
      <c r="AQ259" s="343"/>
      <c r="AR259" s="343"/>
      <c r="AS259" s="343"/>
      <c r="AT259" s="343"/>
      <c r="AU259" s="343"/>
      <c r="AV259" s="343"/>
      <c r="AW259" s="343"/>
      <c r="AX259" s="343"/>
      <c r="AY259" s="343"/>
      <c r="AZ259" s="343"/>
      <c r="BA259" s="343"/>
      <c r="BB259" s="343"/>
      <c r="BC259" s="343"/>
      <c r="BD259" s="343"/>
      <c r="BE259" s="343"/>
      <c r="BF259" s="343"/>
      <c r="BG259" s="343"/>
      <c r="BH259" s="343"/>
      <c r="BI259" s="343"/>
      <c r="BJ259" s="343"/>
      <c r="BK259" s="343"/>
      <c r="BL259" s="343"/>
      <c r="BM259" s="343"/>
      <c r="BN259" s="343"/>
      <c r="BO259" s="343"/>
      <c r="BP259" s="343"/>
      <c r="BQ259" s="343"/>
      <c r="BR259" s="343"/>
      <c r="BS259" s="343"/>
      <c r="BT259" s="343"/>
      <c r="BU259" s="343"/>
      <c r="BV259" s="343"/>
      <c r="BW259" s="343"/>
    </row>
    <row r="260" spans="1:75" ht="18.75" customHeight="1" x14ac:dyDescent="0.3"/>
    <row r="261" spans="1:75" ht="18.75" customHeight="1" x14ac:dyDescent="0.3"/>
  </sheetData>
  <mergeCells count="187">
    <mergeCell ref="W26:W27"/>
    <mergeCell ref="W24:W25"/>
    <mergeCell ref="X24:Y25"/>
    <mergeCell ref="Z24:Z25"/>
    <mergeCell ref="AA24:AH25"/>
    <mergeCell ref="AL25:AL26"/>
    <mergeCell ref="A26:H27"/>
    <mergeCell ref="I26:J27"/>
    <mergeCell ref="K26:K27"/>
    <mergeCell ref="L26:M27"/>
    <mergeCell ref="N26:N27"/>
    <mergeCell ref="N24:N25"/>
    <mergeCell ref="O24:P25"/>
    <mergeCell ref="Q24:Q25"/>
    <mergeCell ref="R24:S25"/>
    <mergeCell ref="T24:T25"/>
    <mergeCell ref="U24:V25"/>
    <mergeCell ref="X26:Y27"/>
    <mergeCell ref="Z26:Z27"/>
    <mergeCell ref="AA26:AH27"/>
    <mergeCell ref="O26:P27"/>
    <mergeCell ref="Q26:Q27"/>
    <mergeCell ref="R26:S27"/>
    <mergeCell ref="T26:T27"/>
    <mergeCell ref="U26:V27"/>
    <mergeCell ref="AL22:AL23"/>
    <mergeCell ref="AO22:AO23"/>
    <mergeCell ref="A24:B25"/>
    <mergeCell ref="C24:C25"/>
    <mergeCell ref="D24:E25"/>
    <mergeCell ref="F24:F25"/>
    <mergeCell ref="G24:H25"/>
    <mergeCell ref="I24:J25"/>
    <mergeCell ref="K24:K25"/>
    <mergeCell ref="L24:M25"/>
    <mergeCell ref="T22:T23"/>
    <mergeCell ref="U22:V23"/>
    <mergeCell ref="W22:W23"/>
    <mergeCell ref="X22:Y23"/>
    <mergeCell ref="Z22:Z23"/>
    <mergeCell ref="AA22:AH23"/>
    <mergeCell ref="K22:K23"/>
    <mergeCell ref="L22:M23"/>
    <mergeCell ref="N22:N23"/>
    <mergeCell ref="O22:P23"/>
    <mergeCell ref="Q22:Q23"/>
    <mergeCell ref="R22:S23"/>
    <mergeCell ref="A22:B23"/>
    <mergeCell ref="C22:C23"/>
    <mergeCell ref="D22:E23"/>
    <mergeCell ref="F22:F23"/>
    <mergeCell ref="G22:H23"/>
    <mergeCell ref="I22:J23"/>
    <mergeCell ref="T20:T21"/>
    <mergeCell ref="U20:V21"/>
    <mergeCell ref="W20:W21"/>
    <mergeCell ref="X20:Y21"/>
    <mergeCell ref="K20:K21"/>
    <mergeCell ref="L20:M21"/>
    <mergeCell ref="N20:N21"/>
    <mergeCell ref="O20:P21"/>
    <mergeCell ref="Q20:Q21"/>
    <mergeCell ref="R20:S21"/>
    <mergeCell ref="A20:B21"/>
    <mergeCell ref="C20:C21"/>
    <mergeCell ref="D20:E21"/>
    <mergeCell ref="F20:F21"/>
    <mergeCell ref="G20:H21"/>
    <mergeCell ref="I20:J21"/>
    <mergeCell ref="W18:W19"/>
    <mergeCell ref="X18:Y19"/>
    <mergeCell ref="Z18:Z19"/>
    <mergeCell ref="AA18:AH19"/>
    <mergeCell ref="AL19:AL20"/>
    <mergeCell ref="AO19:AO20"/>
    <mergeCell ref="N18:N19"/>
    <mergeCell ref="O18:P19"/>
    <mergeCell ref="Q18:Q19"/>
    <mergeCell ref="R18:S19"/>
    <mergeCell ref="T18:T19"/>
    <mergeCell ref="U18:V19"/>
    <mergeCell ref="AA20:AH21"/>
    <mergeCell ref="Z20:Z21"/>
    <mergeCell ref="AL16:AL17"/>
    <mergeCell ref="AO16:AO17"/>
    <mergeCell ref="A18:B19"/>
    <mergeCell ref="C18:C19"/>
    <mergeCell ref="D18:E19"/>
    <mergeCell ref="F18:F19"/>
    <mergeCell ref="G18:H19"/>
    <mergeCell ref="I18:J19"/>
    <mergeCell ref="K18:K19"/>
    <mergeCell ref="L18:M19"/>
    <mergeCell ref="T16:T17"/>
    <mergeCell ref="U16:V17"/>
    <mergeCell ref="W16:W17"/>
    <mergeCell ref="X16:Y17"/>
    <mergeCell ref="Z16:Z17"/>
    <mergeCell ref="AA16:AH17"/>
    <mergeCell ref="K16:K17"/>
    <mergeCell ref="L16:M17"/>
    <mergeCell ref="N16:N17"/>
    <mergeCell ref="O16:P17"/>
    <mergeCell ref="Q16:Q17"/>
    <mergeCell ref="R16:S17"/>
    <mergeCell ref="A16:B17"/>
    <mergeCell ref="C16:C17"/>
    <mergeCell ref="D16:E17"/>
    <mergeCell ref="F16:F17"/>
    <mergeCell ref="G16:H17"/>
    <mergeCell ref="I16:J17"/>
    <mergeCell ref="T14:T15"/>
    <mergeCell ref="U14:V15"/>
    <mergeCell ref="W14:W15"/>
    <mergeCell ref="X14:Y15"/>
    <mergeCell ref="Z14:Z15"/>
    <mergeCell ref="K14:K15"/>
    <mergeCell ref="L14:M15"/>
    <mergeCell ref="N14:N15"/>
    <mergeCell ref="O14:P15"/>
    <mergeCell ref="Q14:Q15"/>
    <mergeCell ref="R14:S15"/>
    <mergeCell ref="G12:H13"/>
    <mergeCell ref="I12:J13"/>
    <mergeCell ref="A14:B15"/>
    <mergeCell ref="C14:C15"/>
    <mergeCell ref="D14:E15"/>
    <mergeCell ref="F14:F15"/>
    <mergeCell ref="G14:H15"/>
    <mergeCell ref="I14:J15"/>
    <mergeCell ref="X12:Y13"/>
    <mergeCell ref="AJ9:AP10"/>
    <mergeCell ref="I11:K11"/>
    <mergeCell ref="L11:N11"/>
    <mergeCell ref="O11:Q11"/>
    <mergeCell ref="R11:T11"/>
    <mergeCell ref="U11:W11"/>
    <mergeCell ref="X11:Z11"/>
    <mergeCell ref="AL11:AL12"/>
    <mergeCell ref="AO11:AO12"/>
    <mergeCell ref="K12:K13"/>
    <mergeCell ref="AJ13:AP14"/>
    <mergeCell ref="L12:M13"/>
    <mergeCell ref="N12:N13"/>
    <mergeCell ref="O12:P13"/>
    <mergeCell ref="Q12:Q13"/>
    <mergeCell ref="R12:S13"/>
    <mergeCell ref="T12:T13"/>
    <mergeCell ref="AA14:AH15"/>
    <mergeCell ref="Z12:Z13"/>
    <mergeCell ref="AA12:AH13"/>
    <mergeCell ref="A9:F11"/>
    <mergeCell ref="G9:H11"/>
    <mergeCell ref="I9:N10"/>
    <mergeCell ref="O9:T10"/>
    <mergeCell ref="U9:Z10"/>
    <mergeCell ref="AA9:AH11"/>
    <mergeCell ref="U12:V13"/>
    <mergeCell ref="W12:W13"/>
    <mergeCell ref="AH5:AI5"/>
    <mergeCell ref="F5:G6"/>
    <mergeCell ref="H5:H6"/>
    <mergeCell ref="I5:J6"/>
    <mergeCell ref="K5:K6"/>
    <mergeCell ref="L5:M6"/>
    <mergeCell ref="A3:E6"/>
    <mergeCell ref="I3:I4"/>
    <mergeCell ref="M3:M4"/>
    <mergeCell ref="P3:T4"/>
    <mergeCell ref="N5:O6"/>
    <mergeCell ref="P5:T6"/>
    <mergeCell ref="A12:B13"/>
    <mergeCell ref="C12:C13"/>
    <mergeCell ref="D12:E13"/>
    <mergeCell ref="F12:F13"/>
    <mergeCell ref="AL5:AN5"/>
    <mergeCell ref="V6:X6"/>
    <mergeCell ref="Z6:AB6"/>
    <mergeCell ref="AD6:AE6"/>
    <mergeCell ref="AF6:AO6"/>
    <mergeCell ref="Y3:Y4"/>
    <mergeCell ref="Z3:Z4"/>
    <mergeCell ref="AB3:AB4"/>
    <mergeCell ref="AD3:AH4"/>
    <mergeCell ref="AI3:AP4"/>
    <mergeCell ref="W3:W4"/>
    <mergeCell ref="X3:X4"/>
  </mergeCells>
  <phoneticPr fontId="4"/>
  <conditionalFormatting sqref="K2 O2 Y2 AC2 AG2 AQ2:AQ4 U5:U7 Y5:Y7 AC5:AC7 AK5">
    <cfRule type="expression" dxfId="3" priority="6" stopIfTrue="1">
      <formula>$M$18=TRUE</formula>
    </cfRule>
  </conditionalFormatting>
  <conditionalFormatting sqref="G2">
    <cfRule type="expression" dxfId="2" priority="4" stopIfTrue="1">
      <formula>$M$18=TRUE</formula>
    </cfRule>
  </conditionalFormatting>
  <conditionalFormatting sqref="AG5">
    <cfRule type="expression" dxfId="1" priority="3" stopIfTrue="1">
      <formula>$M$18=TRUE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&amp;C15/29&amp;R&amp;F</oddFooter>
  </headerFooter>
  <colBreaks count="1" manualBreakCount="1">
    <brk id="35"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0" r:id="rId4" name="Check Box 10">
              <controlPr defaultSize="0" autoFill="0" autoLine="0" autoPict="0">
                <anchor moveWithCells="1">
                  <from>
                    <xdr:col>36</xdr:col>
                    <xdr:colOff>95250</xdr:colOff>
                    <xdr:row>10</xdr:row>
                    <xdr:rowOff>114300</xdr:rowOff>
                  </from>
                  <to>
                    <xdr:col>37</xdr:col>
                    <xdr:colOff>0</xdr:colOff>
                    <xdr:row>11</xdr:row>
                    <xdr:rowOff>104775</xdr:rowOff>
                  </to>
                </anchor>
              </controlPr>
            </control>
          </mc:Choice>
        </mc:AlternateContent>
        <mc:AlternateContent xmlns:mc="http://schemas.openxmlformats.org/markup-compatibility/2006">
          <mc:Choice Requires="x14">
            <control shapeId="40971" r:id="rId5" name="Check Box 11">
              <controlPr defaultSize="0" autoFill="0" autoLine="0" autoPict="0">
                <anchor moveWithCells="1">
                  <from>
                    <xdr:col>39</xdr:col>
                    <xdr:colOff>95250</xdr:colOff>
                    <xdr:row>10</xdr:row>
                    <xdr:rowOff>114300</xdr:rowOff>
                  </from>
                  <to>
                    <xdr:col>40</xdr:col>
                    <xdr:colOff>0</xdr:colOff>
                    <xdr:row>11</xdr:row>
                    <xdr:rowOff>104775</xdr:rowOff>
                  </to>
                </anchor>
              </controlPr>
            </control>
          </mc:Choice>
        </mc:AlternateContent>
        <mc:AlternateContent xmlns:mc="http://schemas.openxmlformats.org/markup-compatibility/2006">
          <mc:Choice Requires="x14">
            <control shapeId="40972" r:id="rId6" name="Check Box 12">
              <controlPr defaultSize="0" autoFill="0" autoLine="0" autoPict="0">
                <anchor moveWithCells="1">
                  <from>
                    <xdr:col>36</xdr:col>
                    <xdr:colOff>95250</xdr:colOff>
                    <xdr:row>15</xdr:row>
                    <xdr:rowOff>114300</xdr:rowOff>
                  </from>
                  <to>
                    <xdr:col>37</xdr:col>
                    <xdr:colOff>0</xdr:colOff>
                    <xdr:row>16</xdr:row>
                    <xdr:rowOff>104775</xdr:rowOff>
                  </to>
                </anchor>
              </controlPr>
            </control>
          </mc:Choice>
        </mc:AlternateContent>
        <mc:AlternateContent xmlns:mc="http://schemas.openxmlformats.org/markup-compatibility/2006">
          <mc:Choice Requires="x14">
            <control shapeId="40973" r:id="rId7" name="Check Box 13">
              <controlPr defaultSize="0" autoFill="0" autoLine="0" autoPict="0">
                <anchor moveWithCells="1">
                  <from>
                    <xdr:col>39</xdr:col>
                    <xdr:colOff>95250</xdr:colOff>
                    <xdr:row>15</xdr:row>
                    <xdr:rowOff>114300</xdr:rowOff>
                  </from>
                  <to>
                    <xdr:col>40</xdr:col>
                    <xdr:colOff>0</xdr:colOff>
                    <xdr:row>16</xdr:row>
                    <xdr:rowOff>104775</xdr:rowOff>
                  </to>
                </anchor>
              </controlPr>
            </control>
          </mc:Choice>
        </mc:AlternateContent>
        <mc:AlternateContent xmlns:mc="http://schemas.openxmlformats.org/markup-compatibility/2006">
          <mc:Choice Requires="x14">
            <control shapeId="40974" r:id="rId8" name="Check Box 14">
              <controlPr defaultSize="0" autoFill="0" autoLine="0" autoPict="0">
                <anchor moveWithCells="1">
                  <from>
                    <xdr:col>36</xdr:col>
                    <xdr:colOff>95250</xdr:colOff>
                    <xdr:row>18</xdr:row>
                    <xdr:rowOff>114300</xdr:rowOff>
                  </from>
                  <to>
                    <xdr:col>37</xdr:col>
                    <xdr:colOff>0</xdr:colOff>
                    <xdr:row>19</xdr:row>
                    <xdr:rowOff>104775</xdr:rowOff>
                  </to>
                </anchor>
              </controlPr>
            </control>
          </mc:Choice>
        </mc:AlternateContent>
        <mc:AlternateContent xmlns:mc="http://schemas.openxmlformats.org/markup-compatibility/2006">
          <mc:Choice Requires="x14">
            <control shapeId="40975" r:id="rId9" name="Check Box 15">
              <controlPr defaultSize="0" autoFill="0" autoLine="0" autoPict="0">
                <anchor moveWithCells="1">
                  <from>
                    <xdr:col>39</xdr:col>
                    <xdr:colOff>95250</xdr:colOff>
                    <xdr:row>18</xdr:row>
                    <xdr:rowOff>114300</xdr:rowOff>
                  </from>
                  <to>
                    <xdr:col>40</xdr:col>
                    <xdr:colOff>0</xdr:colOff>
                    <xdr:row>19</xdr:row>
                    <xdr:rowOff>104775</xdr:rowOff>
                  </to>
                </anchor>
              </controlPr>
            </control>
          </mc:Choice>
        </mc:AlternateContent>
        <mc:AlternateContent xmlns:mc="http://schemas.openxmlformats.org/markup-compatibility/2006">
          <mc:Choice Requires="x14">
            <control shapeId="40976" r:id="rId10" name="Check Box 16">
              <controlPr defaultSize="0" autoFill="0" autoLine="0" autoPict="0">
                <anchor moveWithCells="1">
                  <from>
                    <xdr:col>36</xdr:col>
                    <xdr:colOff>95250</xdr:colOff>
                    <xdr:row>21</xdr:row>
                    <xdr:rowOff>114300</xdr:rowOff>
                  </from>
                  <to>
                    <xdr:col>37</xdr:col>
                    <xdr:colOff>0</xdr:colOff>
                    <xdr:row>22</xdr:row>
                    <xdr:rowOff>104775</xdr:rowOff>
                  </to>
                </anchor>
              </controlPr>
            </control>
          </mc:Choice>
        </mc:AlternateContent>
        <mc:AlternateContent xmlns:mc="http://schemas.openxmlformats.org/markup-compatibility/2006">
          <mc:Choice Requires="x14">
            <control shapeId="40977" r:id="rId11" name="Check Box 17">
              <controlPr defaultSize="0" autoFill="0" autoLine="0" autoPict="0">
                <anchor moveWithCells="1">
                  <from>
                    <xdr:col>39</xdr:col>
                    <xdr:colOff>95250</xdr:colOff>
                    <xdr:row>21</xdr:row>
                    <xdr:rowOff>114300</xdr:rowOff>
                  </from>
                  <to>
                    <xdr:col>40</xdr:col>
                    <xdr:colOff>0</xdr:colOff>
                    <xdr:row>22</xdr:row>
                    <xdr:rowOff>104775</xdr:rowOff>
                  </to>
                </anchor>
              </controlPr>
            </control>
          </mc:Choice>
        </mc:AlternateContent>
        <mc:AlternateContent xmlns:mc="http://schemas.openxmlformats.org/markup-compatibility/2006">
          <mc:Choice Requires="x14">
            <control shapeId="40978" r:id="rId12" name="Check Box 18">
              <controlPr defaultSize="0" autoFill="0" autoLine="0" autoPict="0">
                <anchor moveWithCells="1">
                  <from>
                    <xdr:col>36</xdr:col>
                    <xdr:colOff>95250</xdr:colOff>
                    <xdr:row>24</xdr:row>
                    <xdr:rowOff>114300</xdr:rowOff>
                  </from>
                  <to>
                    <xdr:col>37</xdr:col>
                    <xdr:colOff>0</xdr:colOff>
                    <xdr:row>25</xdr:row>
                    <xdr:rowOff>104775</xdr:rowOff>
                  </to>
                </anchor>
              </controlPr>
            </control>
          </mc:Choice>
        </mc:AlternateContent>
        <mc:AlternateContent xmlns:mc="http://schemas.openxmlformats.org/markup-compatibility/2006">
          <mc:Choice Requires="x14">
            <control shapeId="41000" r:id="rId13" name="Check Box 40">
              <controlPr defaultSize="0" autoFill="0" autoLine="0" autoPict="0">
                <anchor moveWithCells="1">
                  <from>
                    <xdr:col>7</xdr:col>
                    <xdr:colOff>95250</xdr:colOff>
                    <xdr:row>2</xdr:row>
                    <xdr:rowOff>114300</xdr:rowOff>
                  </from>
                  <to>
                    <xdr:col>8</xdr:col>
                    <xdr:colOff>0</xdr:colOff>
                    <xdr:row>3</xdr:row>
                    <xdr:rowOff>104775</xdr:rowOff>
                  </to>
                </anchor>
              </controlPr>
            </control>
          </mc:Choice>
        </mc:AlternateContent>
        <mc:AlternateContent xmlns:mc="http://schemas.openxmlformats.org/markup-compatibility/2006">
          <mc:Choice Requires="x14">
            <control shapeId="41001" r:id="rId14" name="Check Box 41">
              <controlPr defaultSize="0" autoFill="0" autoLine="0" autoPict="0">
                <anchor moveWithCells="1">
                  <from>
                    <xdr:col>11</xdr:col>
                    <xdr:colOff>95250</xdr:colOff>
                    <xdr:row>2</xdr:row>
                    <xdr:rowOff>114300</xdr:rowOff>
                  </from>
                  <to>
                    <xdr:col>12</xdr:col>
                    <xdr:colOff>0</xdr:colOff>
                    <xdr:row>3</xdr:row>
                    <xdr:rowOff>104775</xdr:rowOff>
                  </to>
                </anchor>
              </controlPr>
            </control>
          </mc:Choice>
        </mc:AlternateContent>
        <mc:AlternateContent xmlns:mc="http://schemas.openxmlformats.org/markup-compatibility/2006">
          <mc:Choice Requires="x14">
            <control shapeId="41002" r:id="rId15" name="Check Box 42">
              <controlPr defaultSize="0" autoFill="0" autoLine="0" autoPict="0">
                <anchor moveWithCells="1">
                  <from>
                    <xdr:col>28</xdr:col>
                    <xdr:colOff>66675</xdr:colOff>
                    <xdr:row>3</xdr:row>
                    <xdr:rowOff>238125</xdr:rowOff>
                  </from>
                  <to>
                    <xdr:col>28</xdr:col>
                    <xdr:colOff>314325</xdr:colOff>
                    <xdr:row>5</xdr:row>
                    <xdr:rowOff>0</xdr:rowOff>
                  </to>
                </anchor>
              </controlPr>
            </control>
          </mc:Choice>
        </mc:AlternateContent>
        <mc:AlternateContent xmlns:mc="http://schemas.openxmlformats.org/markup-compatibility/2006">
          <mc:Choice Requires="x14">
            <control shapeId="41003" r:id="rId16" name="Check Box 43">
              <controlPr defaultSize="0" autoFill="0" autoLine="0" autoPict="0">
                <anchor moveWithCells="1">
                  <from>
                    <xdr:col>36</xdr:col>
                    <xdr:colOff>66675</xdr:colOff>
                    <xdr:row>3</xdr:row>
                    <xdr:rowOff>238125</xdr:rowOff>
                  </from>
                  <to>
                    <xdr:col>36</xdr:col>
                    <xdr:colOff>314325</xdr:colOff>
                    <xdr:row>5</xdr:row>
                    <xdr:rowOff>0</xdr:rowOff>
                  </to>
                </anchor>
              </controlPr>
            </control>
          </mc:Choice>
        </mc:AlternateContent>
        <mc:AlternateContent xmlns:mc="http://schemas.openxmlformats.org/markup-compatibility/2006">
          <mc:Choice Requires="x14">
            <control shapeId="41004" r:id="rId17" name="Check Box 44">
              <controlPr defaultSize="0" autoFill="0" autoLine="0" autoPict="0">
                <anchor moveWithCells="1">
                  <from>
                    <xdr:col>20</xdr:col>
                    <xdr:colOff>76200</xdr:colOff>
                    <xdr:row>4</xdr:row>
                    <xdr:rowOff>9525</xdr:rowOff>
                  </from>
                  <to>
                    <xdr:col>20</xdr:col>
                    <xdr:colOff>314325</xdr:colOff>
                    <xdr:row>5</xdr:row>
                    <xdr:rowOff>9525</xdr:rowOff>
                  </to>
                </anchor>
              </controlPr>
            </control>
          </mc:Choice>
        </mc:AlternateContent>
        <mc:AlternateContent xmlns:mc="http://schemas.openxmlformats.org/markup-compatibility/2006">
          <mc:Choice Requires="x14">
            <control shapeId="41005" r:id="rId18" name="Check Box 45">
              <controlPr defaultSize="0" autoFill="0" autoLine="0" autoPict="0">
                <anchor moveWithCells="1">
                  <from>
                    <xdr:col>24</xdr:col>
                    <xdr:colOff>66675</xdr:colOff>
                    <xdr:row>4</xdr:row>
                    <xdr:rowOff>0</xdr:rowOff>
                  </from>
                  <to>
                    <xdr:col>24</xdr:col>
                    <xdr:colOff>314325</xdr:colOff>
                    <xdr:row>5</xdr:row>
                    <xdr:rowOff>9525</xdr:rowOff>
                  </to>
                </anchor>
              </controlPr>
            </control>
          </mc:Choice>
        </mc:AlternateContent>
        <mc:AlternateContent xmlns:mc="http://schemas.openxmlformats.org/markup-compatibility/2006">
          <mc:Choice Requires="x14">
            <control shapeId="41006" r:id="rId19" name="Check Box 46">
              <controlPr defaultSize="0" autoFill="0" autoLine="0" autoPict="0">
                <anchor moveWithCells="1">
                  <from>
                    <xdr:col>20</xdr:col>
                    <xdr:colOff>66675</xdr:colOff>
                    <xdr:row>4</xdr:row>
                    <xdr:rowOff>238125</xdr:rowOff>
                  </from>
                  <to>
                    <xdr:col>20</xdr:col>
                    <xdr:colOff>314325</xdr:colOff>
                    <xdr:row>6</xdr:row>
                    <xdr:rowOff>0</xdr:rowOff>
                  </to>
                </anchor>
              </controlPr>
            </control>
          </mc:Choice>
        </mc:AlternateContent>
        <mc:AlternateContent xmlns:mc="http://schemas.openxmlformats.org/markup-compatibility/2006">
          <mc:Choice Requires="x14">
            <control shapeId="41007" r:id="rId20" name="Check Box 47">
              <controlPr defaultSize="0" autoFill="0" autoLine="0" autoPict="0">
                <anchor moveWithCells="1">
                  <from>
                    <xdr:col>32</xdr:col>
                    <xdr:colOff>66675</xdr:colOff>
                    <xdr:row>3</xdr:row>
                    <xdr:rowOff>238125</xdr:rowOff>
                  </from>
                  <to>
                    <xdr:col>32</xdr:col>
                    <xdr:colOff>314325</xdr:colOff>
                    <xdr:row>5</xdr:row>
                    <xdr:rowOff>0</xdr:rowOff>
                  </to>
                </anchor>
              </controlPr>
            </control>
          </mc:Choice>
        </mc:AlternateContent>
        <mc:AlternateContent xmlns:mc="http://schemas.openxmlformats.org/markup-compatibility/2006">
          <mc:Choice Requires="x14">
            <control shapeId="41008" r:id="rId21" name="Check Box 48">
              <controlPr defaultSize="0" autoFill="0" autoLine="0" autoPict="0">
                <anchor moveWithCells="1">
                  <from>
                    <xdr:col>24</xdr:col>
                    <xdr:colOff>66675</xdr:colOff>
                    <xdr:row>4</xdr:row>
                    <xdr:rowOff>238125</xdr:rowOff>
                  </from>
                  <to>
                    <xdr:col>24</xdr:col>
                    <xdr:colOff>314325</xdr:colOff>
                    <xdr:row>6</xdr:row>
                    <xdr:rowOff>0</xdr:rowOff>
                  </to>
                </anchor>
              </controlPr>
            </control>
          </mc:Choice>
        </mc:AlternateContent>
        <mc:AlternateContent xmlns:mc="http://schemas.openxmlformats.org/markup-compatibility/2006">
          <mc:Choice Requires="x14">
            <control shapeId="41009" r:id="rId22" name="Check Box 49">
              <controlPr defaultSize="0" autoFill="0" autoLine="0" autoPict="0">
                <anchor moveWithCells="1">
                  <from>
                    <xdr:col>28</xdr:col>
                    <xdr:colOff>66675</xdr:colOff>
                    <xdr:row>4</xdr:row>
                    <xdr:rowOff>238125</xdr:rowOff>
                  </from>
                  <to>
                    <xdr:col>28</xdr:col>
                    <xdr:colOff>314325</xdr:colOff>
                    <xdr:row>6</xdr:row>
                    <xdr:rowOff>0</xdr:rowOff>
                  </to>
                </anchor>
              </controlPr>
            </control>
          </mc:Choice>
        </mc:AlternateContent>
        <mc:AlternateContent xmlns:mc="http://schemas.openxmlformats.org/markup-compatibility/2006">
          <mc:Choice Requires="x14">
            <control shapeId="41010" r:id="rId23" name="Check Box 50">
              <controlPr defaultSize="0" autoFill="0" autoLine="0" autoPict="0">
                <anchor moveWithCells="1">
                  <from>
                    <xdr:col>36</xdr:col>
                    <xdr:colOff>66675</xdr:colOff>
                    <xdr:row>3</xdr:row>
                    <xdr:rowOff>238125</xdr:rowOff>
                  </from>
                  <to>
                    <xdr:col>36</xdr:col>
                    <xdr:colOff>314325</xdr:colOff>
                    <xdr:row>5</xdr:row>
                    <xdr:rowOff>0</xdr:rowOff>
                  </to>
                </anchor>
              </controlPr>
            </control>
          </mc:Choice>
        </mc:AlternateContent>
        <mc:AlternateContent xmlns:mc="http://schemas.openxmlformats.org/markup-compatibility/2006">
          <mc:Choice Requires="x14">
            <control shapeId="41011" r:id="rId24" name="Check Box 51">
              <controlPr defaultSize="0" autoFill="0" autoLine="0" autoPict="0">
                <anchor moveWithCells="1">
                  <from>
                    <xdr:col>21</xdr:col>
                    <xdr:colOff>47625</xdr:colOff>
                    <xdr:row>2</xdr:row>
                    <xdr:rowOff>133350</xdr:rowOff>
                  </from>
                  <to>
                    <xdr:col>21</xdr:col>
                    <xdr:colOff>276225</xdr:colOff>
                    <xdr:row>3</xdr:row>
                    <xdr:rowOff>123825</xdr:rowOff>
                  </to>
                </anchor>
              </controlPr>
            </control>
          </mc:Choice>
        </mc:AlternateContent>
        <mc:AlternateContent xmlns:mc="http://schemas.openxmlformats.org/markup-compatibility/2006">
          <mc:Choice Requires="x14">
            <control shapeId="41012" r:id="rId25" name="Check Box 52">
              <controlPr defaultSize="0" autoFill="0" autoLine="0" autoPict="0">
                <anchor moveWithCells="1">
                  <from>
                    <xdr:col>26</xdr:col>
                    <xdr:colOff>28575</xdr:colOff>
                    <xdr:row>2</xdr:row>
                    <xdr:rowOff>123825</xdr:rowOff>
                  </from>
                  <to>
                    <xdr:col>26</xdr:col>
                    <xdr:colOff>266700</xdr:colOff>
                    <xdr:row>3</xdr:row>
                    <xdr:rowOff>123825</xdr:rowOff>
                  </to>
                </anchor>
              </controlPr>
            </control>
          </mc:Choice>
        </mc:AlternateContent>
        <mc:AlternateContent xmlns:mc="http://schemas.openxmlformats.org/markup-compatibility/2006">
          <mc:Choice Requires="x14">
            <control shapeId="41013" r:id="rId26" name="Check Box 53">
              <controlPr defaultSize="0" autoFill="0" autoLine="0" autoPict="0">
                <anchor moveWithCells="1">
                  <from>
                    <xdr:col>28</xdr:col>
                    <xdr:colOff>66675</xdr:colOff>
                    <xdr:row>3</xdr:row>
                    <xdr:rowOff>238125</xdr:rowOff>
                  </from>
                  <to>
                    <xdr:col>28</xdr:col>
                    <xdr:colOff>314325</xdr:colOff>
                    <xdr:row>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E419-6261-4184-B396-39BA5B7B0450}">
  <sheetPr>
    <tabColor theme="7" tint="0.79998168889431442"/>
    <pageSetUpPr fitToPage="1"/>
  </sheetPr>
  <dimension ref="A1:BT171"/>
  <sheetViews>
    <sheetView view="pageBreakPreview" zoomScaleNormal="70" zoomScaleSheetLayoutView="100" workbookViewId="0"/>
  </sheetViews>
  <sheetFormatPr defaultRowHeight="16.5" x14ac:dyDescent="0.4"/>
  <cols>
    <col min="1" max="62" width="4.375" style="108" customWidth="1"/>
    <col min="63" max="72" width="9" style="108"/>
    <col min="73" max="256" width="9" style="4"/>
    <col min="257" max="318" width="4.375" style="4" customWidth="1"/>
    <col min="319" max="512" width="9" style="4"/>
    <col min="513" max="574" width="4.375" style="4" customWidth="1"/>
    <col min="575" max="768" width="9" style="4"/>
    <col min="769" max="830" width="4.375" style="4" customWidth="1"/>
    <col min="831" max="1024" width="9" style="4"/>
    <col min="1025" max="1086" width="4.375" style="4" customWidth="1"/>
    <col min="1087" max="1280" width="9" style="4"/>
    <col min="1281" max="1342" width="4.375" style="4" customWidth="1"/>
    <col min="1343" max="1536" width="9" style="4"/>
    <col min="1537" max="1598" width="4.375" style="4" customWidth="1"/>
    <col min="1599" max="1792" width="9" style="4"/>
    <col min="1793" max="1854" width="4.375" style="4" customWidth="1"/>
    <col min="1855" max="2048" width="9" style="4"/>
    <col min="2049" max="2110" width="4.375" style="4" customWidth="1"/>
    <col min="2111" max="2304" width="9" style="4"/>
    <col min="2305" max="2366" width="4.375" style="4" customWidth="1"/>
    <col min="2367" max="2560" width="9" style="4"/>
    <col min="2561" max="2622" width="4.375" style="4" customWidth="1"/>
    <col min="2623" max="2816" width="9" style="4"/>
    <col min="2817" max="2878" width="4.375" style="4" customWidth="1"/>
    <col min="2879" max="3072" width="9" style="4"/>
    <col min="3073" max="3134" width="4.375" style="4" customWidth="1"/>
    <col min="3135" max="3328" width="9" style="4"/>
    <col min="3329" max="3390" width="4.375" style="4" customWidth="1"/>
    <col min="3391" max="3584" width="9" style="4"/>
    <col min="3585" max="3646" width="4.375" style="4" customWidth="1"/>
    <col min="3647" max="3840" width="9" style="4"/>
    <col min="3841" max="3902" width="4.375" style="4" customWidth="1"/>
    <col min="3903" max="4096" width="9" style="4"/>
    <col min="4097" max="4158" width="4.375" style="4" customWidth="1"/>
    <col min="4159" max="4352" width="9" style="4"/>
    <col min="4353" max="4414" width="4.375" style="4" customWidth="1"/>
    <col min="4415" max="4608" width="9" style="4"/>
    <col min="4609" max="4670" width="4.375" style="4" customWidth="1"/>
    <col min="4671" max="4864" width="9" style="4"/>
    <col min="4865" max="4926" width="4.375" style="4" customWidth="1"/>
    <col min="4927" max="5120" width="9" style="4"/>
    <col min="5121" max="5182" width="4.375" style="4" customWidth="1"/>
    <col min="5183" max="5376" width="9" style="4"/>
    <col min="5377" max="5438" width="4.375" style="4" customWidth="1"/>
    <col min="5439" max="5632" width="9" style="4"/>
    <col min="5633" max="5694" width="4.375" style="4" customWidth="1"/>
    <col min="5695" max="5888" width="9" style="4"/>
    <col min="5889" max="5950" width="4.375" style="4" customWidth="1"/>
    <col min="5951" max="6144" width="9" style="4"/>
    <col min="6145" max="6206" width="4.375" style="4" customWidth="1"/>
    <col min="6207" max="6400" width="9" style="4"/>
    <col min="6401" max="6462" width="4.375" style="4" customWidth="1"/>
    <col min="6463" max="6656" width="9" style="4"/>
    <col min="6657" max="6718" width="4.375" style="4" customWidth="1"/>
    <col min="6719" max="6912" width="9" style="4"/>
    <col min="6913" max="6974" width="4.375" style="4" customWidth="1"/>
    <col min="6975" max="7168" width="9" style="4"/>
    <col min="7169" max="7230" width="4.375" style="4" customWidth="1"/>
    <col min="7231" max="7424" width="9" style="4"/>
    <col min="7425" max="7486" width="4.375" style="4" customWidth="1"/>
    <col min="7487" max="7680" width="9" style="4"/>
    <col min="7681" max="7742" width="4.375" style="4" customWidth="1"/>
    <col min="7743" max="7936" width="9" style="4"/>
    <col min="7937" max="7998" width="4.375" style="4" customWidth="1"/>
    <col min="7999" max="8192" width="9" style="4"/>
    <col min="8193" max="8254" width="4.375" style="4" customWidth="1"/>
    <col min="8255" max="8448" width="9" style="4"/>
    <col min="8449" max="8510" width="4.375" style="4" customWidth="1"/>
    <col min="8511" max="8704" width="9" style="4"/>
    <col min="8705" max="8766" width="4.375" style="4" customWidth="1"/>
    <col min="8767" max="8960" width="9" style="4"/>
    <col min="8961" max="9022" width="4.375" style="4" customWidth="1"/>
    <col min="9023" max="9216" width="9" style="4"/>
    <col min="9217" max="9278" width="4.375" style="4" customWidth="1"/>
    <col min="9279" max="9472" width="9" style="4"/>
    <col min="9473" max="9534" width="4.375" style="4" customWidth="1"/>
    <col min="9535" max="9728" width="9" style="4"/>
    <col min="9729" max="9790" width="4.375" style="4" customWidth="1"/>
    <col min="9791" max="9984" width="9" style="4"/>
    <col min="9985" max="10046" width="4.375" style="4" customWidth="1"/>
    <col min="10047" max="10240" width="9" style="4"/>
    <col min="10241" max="10302" width="4.375" style="4" customWidth="1"/>
    <col min="10303" max="10496" width="9" style="4"/>
    <col min="10497" max="10558" width="4.375" style="4" customWidth="1"/>
    <col min="10559" max="10752" width="9" style="4"/>
    <col min="10753" max="10814" width="4.375" style="4" customWidth="1"/>
    <col min="10815" max="11008" width="9" style="4"/>
    <col min="11009" max="11070" width="4.375" style="4" customWidth="1"/>
    <col min="11071" max="11264" width="9" style="4"/>
    <col min="11265" max="11326" width="4.375" style="4" customWidth="1"/>
    <col min="11327" max="11520" width="9" style="4"/>
    <col min="11521" max="11582" width="4.375" style="4" customWidth="1"/>
    <col min="11583" max="11776" width="9" style="4"/>
    <col min="11777" max="11838" width="4.375" style="4" customWidth="1"/>
    <col min="11839" max="12032" width="9" style="4"/>
    <col min="12033" max="12094" width="4.375" style="4" customWidth="1"/>
    <col min="12095" max="12288" width="9" style="4"/>
    <col min="12289" max="12350" width="4.375" style="4" customWidth="1"/>
    <col min="12351" max="12544" width="9" style="4"/>
    <col min="12545" max="12606" width="4.375" style="4" customWidth="1"/>
    <col min="12607" max="12800" width="9" style="4"/>
    <col min="12801" max="12862" width="4.375" style="4" customWidth="1"/>
    <col min="12863" max="13056" width="9" style="4"/>
    <col min="13057" max="13118" width="4.375" style="4" customWidth="1"/>
    <col min="13119" max="13312" width="9" style="4"/>
    <col min="13313" max="13374" width="4.375" style="4" customWidth="1"/>
    <col min="13375" max="13568" width="9" style="4"/>
    <col min="13569" max="13630" width="4.375" style="4" customWidth="1"/>
    <col min="13631" max="13824" width="9" style="4"/>
    <col min="13825" max="13886" width="4.375" style="4" customWidth="1"/>
    <col min="13887" max="14080" width="9" style="4"/>
    <col min="14081" max="14142" width="4.375" style="4" customWidth="1"/>
    <col min="14143" max="14336" width="9" style="4"/>
    <col min="14337" max="14398" width="4.375" style="4" customWidth="1"/>
    <col min="14399" max="14592" width="9" style="4"/>
    <col min="14593" max="14654" width="4.375" style="4" customWidth="1"/>
    <col min="14655" max="14848" width="9" style="4"/>
    <col min="14849" max="14910" width="4.375" style="4" customWidth="1"/>
    <col min="14911" max="15104" width="9" style="4"/>
    <col min="15105" max="15166" width="4.375" style="4" customWidth="1"/>
    <col min="15167" max="15360" width="9" style="4"/>
    <col min="15361" max="15422" width="4.375" style="4" customWidth="1"/>
    <col min="15423" max="15616" width="9" style="4"/>
    <col min="15617" max="15678" width="4.375" style="4" customWidth="1"/>
    <col min="15679" max="15872" width="9" style="4"/>
    <col min="15873" max="15934" width="4.375" style="4" customWidth="1"/>
    <col min="15935" max="16128" width="9" style="4"/>
    <col min="16129" max="16190" width="4.375" style="4" customWidth="1"/>
    <col min="16191" max="16384" width="9" style="4"/>
  </cols>
  <sheetData>
    <row r="1" spans="1:72" ht="18.75" customHeight="1" x14ac:dyDescent="0.4">
      <c r="A1" s="383" t="s">
        <v>626</v>
      </c>
    </row>
    <row r="2" spans="1:72" ht="18.75" customHeight="1" thickBot="1" x14ac:dyDescent="0.45">
      <c r="A2" s="22" t="str">
        <f>"（9）リハビリテーションの実施状況(令和"&amp;表紙・鑑!$S$3-1&amp;"年度）"</f>
        <v>（9）リハビリテーションの実施状況(令和4年度）</v>
      </c>
      <c r="N2" s="22" t="s">
        <v>1185</v>
      </c>
      <c r="AB2" s="22" t="str">
        <f>"（11）地域等との交流状況（令和"&amp;表紙・鑑!$S$3-1&amp;"年度）"</f>
        <v>（11）地域等との交流状況（令和4年度）</v>
      </c>
    </row>
    <row r="3" spans="1:72" ht="18.75" customHeight="1" x14ac:dyDescent="0.4">
      <c r="A3" s="891" t="s">
        <v>627</v>
      </c>
      <c r="B3" s="755"/>
      <c r="C3" s="755"/>
      <c r="D3" s="755"/>
      <c r="E3" s="827"/>
      <c r="F3" s="346"/>
      <c r="G3" s="346"/>
      <c r="H3" s="970" t="s">
        <v>59</v>
      </c>
      <c r="I3" s="346"/>
      <c r="J3" s="346"/>
      <c r="K3" s="970" t="s">
        <v>46</v>
      </c>
      <c r="L3" s="385"/>
      <c r="N3" s="715" t="s">
        <v>628</v>
      </c>
      <c r="O3" s="716"/>
      <c r="P3" s="716"/>
      <c r="Q3" s="716"/>
      <c r="R3" s="716" t="s">
        <v>629</v>
      </c>
      <c r="S3" s="716"/>
      <c r="T3" s="716"/>
      <c r="U3" s="716"/>
      <c r="V3" s="716" t="s">
        <v>630</v>
      </c>
      <c r="W3" s="716"/>
      <c r="X3" s="716"/>
      <c r="Y3" s="716"/>
      <c r="Z3" s="1793"/>
      <c r="AB3" s="715" t="s">
        <v>631</v>
      </c>
      <c r="AC3" s="716"/>
      <c r="AD3" s="716"/>
      <c r="AE3" s="716"/>
      <c r="AF3" s="716" t="s">
        <v>632</v>
      </c>
      <c r="AG3" s="716"/>
      <c r="AH3" s="716"/>
      <c r="AI3" s="716"/>
      <c r="AJ3" s="716"/>
      <c r="AK3" s="763"/>
      <c r="AL3" s="716" t="s">
        <v>633</v>
      </c>
      <c r="AM3" s="716"/>
      <c r="AN3" s="716"/>
      <c r="AO3" s="716"/>
      <c r="AP3" s="716"/>
      <c r="AQ3" s="716"/>
      <c r="AR3" s="716"/>
      <c r="AS3" s="1793"/>
    </row>
    <row r="4" spans="1:72" ht="18.75" customHeight="1" x14ac:dyDescent="0.4">
      <c r="A4" s="872"/>
      <c r="B4" s="713"/>
      <c r="C4" s="713"/>
      <c r="D4" s="713"/>
      <c r="E4" s="734"/>
      <c r="F4" s="40"/>
      <c r="G4" s="40"/>
      <c r="H4" s="712"/>
      <c r="I4" s="59"/>
      <c r="J4" s="40"/>
      <c r="K4" s="712"/>
      <c r="L4" s="41"/>
      <c r="N4" s="705"/>
      <c r="O4" s="706"/>
      <c r="P4" s="706"/>
      <c r="Q4" s="706"/>
      <c r="R4" s="706"/>
      <c r="S4" s="706"/>
      <c r="T4" s="706"/>
      <c r="U4" s="706"/>
      <c r="V4" s="706"/>
      <c r="W4" s="706"/>
      <c r="X4" s="706"/>
      <c r="Y4" s="706"/>
      <c r="Z4" s="1794"/>
      <c r="AB4" s="705"/>
      <c r="AC4" s="706"/>
      <c r="AD4" s="706"/>
      <c r="AE4" s="706"/>
      <c r="AF4" s="706"/>
      <c r="AG4" s="706"/>
      <c r="AH4" s="706"/>
      <c r="AI4" s="706"/>
      <c r="AJ4" s="706"/>
      <c r="AK4" s="737"/>
      <c r="AL4" s="706" t="s">
        <v>634</v>
      </c>
      <c r="AM4" s="706"/>
      <c r="AN4" s="710" t="s">
        <v>635</v>
      </c>
      <c r="AO4" s="706"/>
      <c r="AP4" s="710" t="s">
        <v>636</v>
      </c>
      <c r="AQ4" s="706"/>
      <c r="AR4" s="706" t="s">
        <v>613</v>
      </c>
      <c r="AS4" s="1794"/>
    </row>
    <row r="5" spans="1:72" ht="18.75" customHeight="1" x14ac:dyDescent="0.4">
      <c r="A5" s="774" t="s">
        <v>637</v>
      </c>
      <c r="B5" s="775"/>
      <c r="C5" s="775"/>
      <c r="D5" s="775"/>
      <c r="E5" s="776"/>
      <c r="F5" s="1787"/>
      <c r="G5" s="1787"/>
      <c r="H5" s="1787"/>
      <c r="I5" s="1787"/>
      <c r="J5" s="1787"/>
      <c r="K5" s="1787"/>
      <c r="L5" s="1788"/>
      <c r="N5" s="1791"/>
      <c r="O5" s="1644"/>
      <c r="P5" s="1644"/>
      <c r="Q5" s="1644"/>
      <c r="R5" s="1644"/>
      <c r="S5" s="1644"/>
      <c r="T5" s="1644"/>
      <c r="U5" s="1644"/>
      <c r="V5" s="869"/>
      <c r="W5" s="795"/>
      <c r="X5" s="775" t="s">
        <v>638</v>
      </c>
      <c r="Y5" s="795"/>
      <c r="Z5" s="917"/>
      <c r="AB5" s="705"/>
      <c r="AC5" s="706"/>
      <c r="AD5" s="706"/>
      <c r="AE5" s="706"/>
      <c r="AF5" s="706"/>
      <c r="AG5" s="706"/>
      <c r="AH5" s="706"/>
      <c r="AI5" s="706"/>
      <c r="AJ5" s="706"/>
      <c r="AK5" s="737"/>
      <c r="AL5" s="706"/>
      <c r="AM5" s="706"/>
      <c r="AN5" s="706"/>
      <c r="AO5" s="706"/>
      <c r="AP5" s="706"/>
      <c r="AQ5" s="706"/>
      <c r="AR5" s="706"/>
      <c r="AS5" s="1794"/>
    </row>
    <row r="6" spans="1:72" ht="18.75" customHeight="1" thickBot="1" x14ac:dyDescent="0.45">
      <c r="A6" s="796"/>
      <c r="B6" s="797"/>
      <c r="C6" s="797"/>
      <c r="D6" s="797"/>
      <c r="E6" s="798"/>
      <c r="F6" s="1789"/>
      <c r="G6" s="1789"/>
      <c r="H6" s="1789"/>
      <c r="I6" s="1789"/>
      <c r="J6" s="1789"/>
      <c r="K6" s="1789"/>
      <c r="L6" s="1790"/>
      <c r="N6" s="1791"/>
      <c r="O6" s="1644"/>
      <c r="P6" s="1644"/>
      <c r="Q6" s="1644"/>
      <c r="R6" s="1644"/>
      <c r="S6" s="1644"/>
      <c r="T6" s="1644"/>
      <c r="U6" s="1644"/>
      <c r="V6" s="1792"/>
      <c r="W6" s="799"/>
      <c r="X6" s="797"/>
      <c r="Y6" s="799"/>
      <c r="Z6" s="1795"/>
      <c r="AB6" s="705"/>
      <c r="AC6" s="706"/>
      <c r="AD6" s="706"/>
      <c r="AE6" s="706"/>
      <c r="AF6" s="706"/>
      <c r="AG6" s="706"/>
      <c r="AH6" s="706"/>
      <c r="AI6" s="706"/>
      <c r="AJ6" s="706"/>
      <c r="AK6" s="737"/>
      <c r="AL6" s="706"/>
      <c r="AM6" s="706"/>
      <c r="AN6" s="706"/>
      <c r="AO6" s="706"/>
      <c r="AP6" s="706"/>
      <c r="AQ6" s="706"/>
      <c r="AR6" s="706"/>
      <c r="AS6" s="1794"/>
    </row>
    <row r="7" spans="1:72" s="384" customFormat="1" ht="18.75" customHeight="1" x14ac:dyDescent="0.4">
      <c r="A7" s="715" t="s">
        <v>639</v>
      </c>
      <c r="B7" s="716"/>
      <c r="C7" s="1603" t="s">
        <v>640</v>
      </c>
      <c r="D7" s="1603"/>
      <c r="E7" s="1603"/>
      <c r="F7" s="1603"/>
      <c r="G7" s="1603"/>
      <c r="H7" s="1603"/>
      <c r="I7" s="1603"/>
      <c r="J7" s="1603" t="s">
        <v>655</v>
      </c>
      <c r="K7" s="716"/>
      <c r="L7" s="1793"/>
      <c r="M7" s="108"/>
      <c r="N7" s="1791"/>
      <c r="O7" s="1644"/>
      <c r="P7" s="1644"/>
      <c r="Q7" s="1644"/>
      <c r="R7" s="1644"/>
      <c r="S7" s="1644"/>
      <c r="T7" s="1644"/>
      <c r="U7" s="1644"/>
      <c r="V7" s="711"/>
      <c r="W7" s="712"/>
      <c r="X7" s="713"/>
      <c r="Y7" s="712"/>
      <c r="Z7" s="918"/>
      <c r="AA7" s="108"/>
      <c r="AB7" s="1784"/>
      <c r="AC7" s="799"/>
      <c r="AD7" s="799"/>
      <c r="AE7" s="66" t="s">
        <v>15</v>
      </c>
      <c r="AF7" s="1614"/>
      <c r="AG7" s="1615"/>
      <c r="AH7" s="1615"/>
      <c r="AI7" s="1615"/>
      <c r="AJ7" s="1615"/>
      <c r="AK7" s="1615"/>
      <c r="AL7" s="858"/>
      <c r="AM7" s="859"/>
      <c r="AN7" s="858"/>
      <c r="AO7" s="859"/>
      <c r="AP7" s="858"/>
      <c r="AQ7" s="859"/>
      <c r="AR7" s="858"/>
      <c r="AS7" s="883"/>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row>
    <row r="8" spans="1:72" ht="18.75" customHeight="1" x14ac:dyDescent="0.4">
      <c r="A8" s="705"/>
      <c r="B8" s="706"/>
      <c r="C8" s="710"/>
      <c r="D8" s="710"/>
      <c r="E8" s="710"/>
      <c r="F8" s="710"/>
      <c r="G8" s="710"/>
      <c r="H8" s="710"/>
      <c r="I8" s="710"/>
      <c r="J8" s="706"/>
      <c r="K8" s="706"/>
      <c r="L8" s="1794"/>
      <c r="N8" s="1791"/>
      <c r="O8" s="1644"/>
      <c r="P8" s="1644"/>
      <c r="Q8" s="1644"/>
      <c r="R8" s="1644"/>
      <c r="S8" s="1644"/>
      <c r="T8" s="1644"/>
      <c r="U8" s="1644"/>
      <c r="V8" s="869"/>
      <c r="W8" s="795"/>
      <c r="X8" s="775" t="s">
        <v>638</v>
      </c>
      <c r="Y8" s="795"/>
      <c r="Z8" s="917"/>
      <c r="AB8" s="386"/>
      <c r="AC8" s="73" t="s">
        <v>322</v>
      </c>
      <c r="AD8" s="59"/>
      <c r="AE8" s="72" t="s">
        <v>17</v>
      </c>
      <c r="AF8" s="964"/>
      <c r="AG8" s="965"/>
      <c r="AH8" s="965"/>
      <c r="AI8" s="965"/>
      <c r="AJ8" s="965"/>
      <c r="AK8" s="965"/>
      <c r="AL8" s="731"/>
      <c r="AM8" s="860"/>
      <c r="AN8" s="731"/>
      <c r="AO8" s="860"/>
      <c r="AP8" s="731"/>
      <c r="AQ8" s="860"/>
      <c r="AR8" s="731"/>
      <c r="AS8" s="884"/>
    </row>
    <row r="9" spans="1:72" ht="18.75" customHeight="1" x14ac:dyDescent="0.4">
      <c r="A9" s="705"/>
      <c r="B9" s="706"/>
      <c r="C9" s="710"/>
      <c r="D9" s="710"/>
      <c r="E9" s="710"/>
      <c r="F9" s="710"/>
      <c r="G9" s="710"/>
      <c r="H9" s="710"/>
      <c r="I9" s="710"/>
      <c r="J9" s="706"/>
      <c r="K9" s="706"/>
      <c r="L9" s="1794"/>
      <c r="N9" s="1791"/>
      <c r="O9" s="1644"/>
      <c r="P9" s="1644"/>
      <c r="Q9" s="1644"/>
      <c r="R9" s="1644"/>
      <c r="S9" s="1644"/>
      <c r="T9" s="1644"/>
      <c r="U9" s="1644"/>
      <c r="V9" s="1792"/>
      <c r="W9" s="799"/>
      <c r="X9" s="797"/>
      <c r="Y9" s="799"/>
      <c r="Z9" s="1795"/>
      <c r="AB9" s="1767"/>
      <c r="AC9" s="795"/>
      <c r="AD9" s="795"/>
      <c r="AE9" s="70" t="s">
        <v>15</v>
      </c>
      <c r="AF9" s="1614"/>
      <c r="AG9" s="1615"/>
      <c r="AH9" s="1615"/>
      <c r="AI9" s="1615"/>
      <c r="AJ9" s="1615"/>
      <c r="AK9" s="1615"/>
      <c r="AL9" s="858"/>
      <c r="AM9" s="859"/>
      <c r="AN9" s="858"/>
      <c r="AO9" s="859"/>
      <c r="AP9" s="858"/>
      <c r="AQ9" s="859"/>
      <c r="AR9" s="858"/>
      <c r="AS9" s="883"/>
    </row>
    <row r="10" spans="1:72" ht="18.75" customHeight="1" x14ac:dyDescent="0.4">
      <c r="A10" s="1796" t="s">
        <v>641</v>
      </c>
      <c r="B10" s="1797"/>
      <c r="C10" s="910"/>
      <c r="D10" s="910"/>
      <c r="E10" s="910"/>
      <c r="F10" s="910"/>
      <c r="G10" s="910"/>
      <c r="H10" s="910"/>
      <c r="I10" s="910"/>
      <c r="J10" s="387"/>
      <c r="K10" s="388"/>
      <c r="L10" s="389"/>
      <c r="N10" s="1791"/>
      <c r="O10" s="1644"/>
      <c r="P10" s="1644"/>
      <c r="Q10" s="1644"/>
      <c r="R10" s="1644"/>
      <c r="S10" s="1644"/>
      <c r="T10" s="1644"/>
      <c r="U10" s="1644"/>
      <c r="V10" s="711"/>
      <c r="W10" s="712"/>
      <c r="X10" s="713"/>
      <c r="Y10" s="712"/>
      <c r="Z10" s="918"/>
      <c r="AB10" s="386"/>
      <c r="AC10" s="73" t="s">
        <v>322</v>
      </c>
      <c r="AD10" s="59"/>
      <c r="AE10" s="72" t="s">
        <v>17</v>
      </c>
      <c r="AF10" s="964"/>
      <c r="AG10" s="965"/>
      <c r="AH10" s="965"/>
      <c r="AI10" s="965"/>
      <c r="AJ10" s="965"/>
      <c r="AK10" s="965"/>
      <c r="AL10" s="731"/>
      <c r="AM10" s="860"/>
      <c r="AN10" s="731"/>
      <c r="AO10" s="860"/>
      <c r="AP10" s="731"/>
      <c r="AQ10" s="860"/>
      <c r="AR10" s="731"/>
      <c r="AS10" s="884"/>
    </row>
    <row r="11" spans="1:72" ht="18.75" customHeight="1" x14ac:dyDescent="0.4">
      <c r="A11" s="1796"/>
      <c r="B11" s="1797"/>
      <c r="C11" s="910"/>
      <c r="D11" s="910"/>
      <c r="E11" s="910"/>
      <c r="F11" s="910"/>
      <c r="G11" s="910"/>
      <c r="H11" s="910"/>
      <c r="I11" s="910"/>
      <c r="J11" s="1792"/>
      <c r="K11" s="799"/>
      <c r="L11" s="1798" t="s">
        <v>575</v>
      </c>
      <c r="M11" s="112"/>
      <c r="N11" s="1791"/>
      <c r="O11" s="1644"/>
      <c r="P11" s="1644"/>
      <c r="Q11" s="1644"/>
      <c r="R11" s="1644"/>
      <c r="S11" s="1644"/>
      <c r="T11" s="1644"/>
      <c r="U11" s="1644"/>
      <c r="V11" s="869"/>
      <c r="W11" s="795"/>
      <c r="X11" s="775" t="s">
        <v>638</v>
      </c>
      <c r="Y11" s="795"/>
      <c r="Z11" s="917"/>
      <c r="AB11" s="1767"/>
      <c r="AC11" s="795"/>
      <c r="AD11" s="795"/>
      <c r="AE11" s="70" t="s">
        <v>15</v>
      </c>
      <c r="AF11" s="1614"/>
      <c r="AG11" s="1615"/>
      <c r="AH11" s="1615"/>
      <c r="AI11" s="1615"/>
      <c r="AJ11" s="1615"/>
      <c r="AK11" s="1615"/>
      <c r="AL11" s="858"/>
      <c r="AM11" s="859"/>
      <c r="AN11" s="858"/>
      <c r="AO11" s="859"/>
      <c r="AP11" s="858"/>
      <c r="AQ11" s="859"/>
      <c r="AR11" s="858"/>
      <c r="AS11" s="883"/>
    </row>
    <row r="12" spans="1:72" ht="18.75" customHeight="1" x14ac:dyDescent="0.4">
      <c r="A12" s="1796"/>
      <c r="B12" s="1797"/>
      <c r="C12" s="910"/>
      <c r="D12" s="910"/>
      <c r="E12" s="910"/>
      <c r="F12" s="910"/>
      <c r="G12" s="910"/>
      <c r="H12" s="910"/>
      <c r="I12" s="910"/>
      <c r="J12" s="1792"/>
      <c r="K12" s="799"/>
      <c r="L12" s="1798"/>
      <c r="M12" s="112"/>
      <c r="N12" s="1791"/>
      <c r="O12" s="1644"/>
      <c r="P12" s="1644"/>
      <c r="Q12" s="1644"/>
      <c r="R12" s="1644"/>
      <c r="S12" s="1644"/>
      <c r="T12" s="1644"/>
      <c r="U12" s="1644"/>
      <c r="V12" s="1792"/>
      <c r="W12" s="799"/>
      <c r="X12" s="797"/>
      <c r="Y12" s="799"/>
      <c r="Z12" s="1795"/>
      <c r="AB12" s="386"/>
      <c r="AC12" s="73" t="s">
        <v>322</v>
      </c>
      <c r="AD12" s="59"/>
      <c r="AE12" s="72" t="s">
        <v>17</v>
      </c>
      <c r="AF12" s="964"/>
      <c r="AG12" s="965"/>
      <c r="AH12" s="965"/>
      <c r="AI12" s="965"/>
      <c r="AJ12" s="965"/>
      <c r="AK12" s="965"/>
      <c r="AL12" s="731"/>
      <c r="AM12" s="860"/>
      <c r="AN12" s="731"/>
      <c r="AO12" s="860"/>
      <c r="AP12" s="731"/>
      <c r="AQ12" s="860"/>
      <c r="AR12" s="731"/>
      <c r="AS12" s="884"/>
    </row>
    <row r="13" spans="1:72" ht="18.75" customHeight="1" x14ac:dyDescent="0.4">
      <c r="A13" s="1796"/>
      <c r="B13" s="1797"/>
      <c r="C13" s="910"/>
      <c r="D13" s="910"/>
      <c r="E13" s="910"/>
      <c r="F13" s="910"/>
      <c r="G13" s="910"/>
      <c r="H13" s="910"/>
      <c r="I13" s="910"/>
      <c r="J13" s="390"/>
      <c r="K13" s="128"/>
      <c r="L13" s="391"/>
      <c r="M13" s="112"/>
      <c r="N13" s="1791"/>
      <c r="O13" s="1644"/>
      <c r="P13" s="1644"/>
      <c r="Q13" s="1644"/>
      <c r="R13" s="1644"/>
      <c r="S13" s="1644"/>
      <c r="T13" s="1644"/>
      <c r="U13" s="1644"/>
      <c r="V13" s="711"/>
      <c r="W13" s="712"/>
      <c r="X13" s="713"/>
      <c r="Y13" s="712"/>
      <c r="Z13" s="918"/>
      <c r="AB13" s="1767"/>
      <c r="AC13" s="795"/>
      <c r="AD13" s="795"/>
      <c r="AE13" s="70" t="s">
        <v>15</v>
      </c>
      <c r="AF13" s="1614"/>
      <c r="AG13" s="1615"/>
      <c r="AH13" s="1615"/>
      <c r="AI13" s="1615"/>
      <c r="AJ13" s="1615"/>
      <c r="AK13" s="1615"/>
      <c r="AL13" s="858"/>
      <c r="AM13" s="859"/>
      <c r="AN13" s="858"/>
      <c r="AO13" s="859"/>
      <c r="AP13" s="858"/>
      <c r="AQ13" s="859"/>
      <c r="AR13" s="858"/>
      <c r="AS13" s="883"/>
    </row>
    <row r="14" spans="1:72" ht="18.75" customHeight="1" x14ac:dyDescent="0.4">
      <c r="A14" s="1796" t="s">
        <v>642</v>
      </c>
      <c r="B14" s="1797"/>
      <c r="C14" s="910"/>
      <c r="D14" s="910"/>
      <c r="E14" s="910"/>
      <c r="F14" s="910"/>
      <c r="G14" s="910"/>
      <c r="H14" s="910"/>
      <c r="I14" s="910"/>
      <c r="J14" s="387"/>
      <c r="K14" s="388"/>
      <c r="L14" s="389"/>
      <c r="M14" s="112"/>
      <c r="N14" s="1791"/>
      <c r="O14" s="1644"/>
      <c r="P14" s="1644"/>
      <c r="Q14" s="1644"/>
      <c r="R14" s="1644"/>
      <c r="S14" s="1644"/>
      <c r="T14" s="1644"/>
      <c r="U14" s="1644"/>
      <c r="V14" s="869"/>
      <c r="W14" s="795"/>
      <c r="X14" s="775" t="s">
        <v>638</v>
      </c>
      <c r="Y14" s="795"/>
      <c r="Z14" s="917"/>
      <c r="AB14" s="386"/>
      <c r="AC14" s="73" t="s">
        <v>322</v>
      </c>
      <c r="AD14" s="59"/>
      <c r="AE14" s="72" t="s">
        <v>17</v>
      </c>
      <c r="AF14" s="964"/>
      <c r="AG14" s="965"/>
      <c r="AH14" s="965"/>
      <c r="AI14" s="965"/>
      <c r="AJ14" s="965"/>
      <c r="AK14" s="965"/>
      <c r="AL14" s="731"/>
      <c r="AM14" s="860"/>
      <c r="AN14" s="731"/>
      <c r="AO14" s="860"/>
      <c r="AP14" s="731"/>
      <c r="AQ14" s="860"/>
      <c r="AR14" s="731"/>
      <c r="AS14" s="884"/>
    </row>
    <row r="15" spans="1:72" ht="18.75" customHeight="1" x14ac:dyDescent="0.4">
      <c r="A15" s="1796"/>
      <c r="B15" s="1797"/>
      <c r="C15" s="910"/>
      <c r="D15" s="910"/>
      <c r="E15" s="910"/>
      <c r="F15" s="910"/>
      <c r="G15" s="910"/>
      <c r="H15" s="910"/>
      <c r="I15" s="910"/>
      <c r="J15" s="1792"/>
      <c r="K15" s="799"/>
      <c r="L15" s="1798" t="s">
        <v>575</v>
      </c>
      <c r="M15" s="112"/>
      <c r="N15" s="1791"/>
      <c r="O15" s="1644"/>
      <c r="P15" s="1644"/>
      <c r="Q15" s="1644"/>
      <c r="R15" s="1644"/>
      <c r="S15" s="1644"/>
      <c r="T15" s="1644"/>
      <c r="U15" s="1644"/>
      <c r="V15" s="1792"/>
      <c r="W15" s="799"/>
      <c r="X15" s="797"/>
      <c r="Y15" s="799"/>
      <c r="Z15" s="1795"/>
      <c r="AB15" s="1767"/>
      <c r="AC15" s="795"/>
      <c r="AD15" s="795"/>
      <c r="AE15" s="70" t="s">
        <v>15</v>
      </c>
      <c r="AF15" s="1614"/>
      <c r="AG15" s="1615"/>
      <c r="AH15" s="1615"/>
      <c r="AI15" s="1615"/>
      <c r="AJ15" s="1615"/>
      <c r="AK15" s="1615"/>
      <c r="AL15" s="858"/>
      <c r="AM15" s="859"/>
      <c r="AN15" s="858"/>
      <c r="AO15" s="859"/>
      <c r="AP15" s="858"/>
      <c r="AQ15" s="859"/>
      <c r="AR15" s="858"/>
      <c r="AS15" s="883"/>
    </row>
    <row r="16" spans="1:72" ht="18.75" customHeight="1" x14ac:dyDescent="0.4">
      <c r="A16" s="1796"/>
      <c r="B16" s="1797"/>
      <c r="C16" s="910"/>
      <c r="D16" s="910"/>
      <c r="E16" s="910"/>
      <c r="F16" s="910"/>
      <c r="G16" s="910"/>
      <c r="H16" s="910"/>
      <c r="I16" s="910"/>
      <c r="J16" s="1792"/>
      <c r="K16" s="799"/>
      <c r="L16" s="1798"/>
      <c r="M16" s="112"/>
      <c r="N16" s="1791"/>
      <c r="O16" s="1644"/>
      <c r="P16" s="1644"/>
      <c r="Q16" s="1644"/>
      <c r="R16" s="1644"/>
      <c r="S16" s="1644"/>
      <c r="T16" s="1644"/>
      <c r="U16" s="1644"/>
      <c r="V16" s="711"/>
      <c r="W16" s="712"/>
      <c r="X16" s="713"/>
      <c r="Y16" s="712"/>
      <c r="Z16" s="918"/>
      <c r="AB16" s="386"/>
      <c r="AC16" s="73" t="s">
        <v>322</v>
      </c>
      <c r="AD16" s="59"/>
      <c r="AE16" s="72" t="s">
        <v>17</v>
      </c>
      <c r="AF16" s="964"/>
      <c r="AG16" s="965"/>
      <c r="AH16" s="965"/>
      <c r="AI16" s="965"/>
      <c r="AJ16" s="965"/>
      <c r="AK16" s="965"/>
      <c r="AL16" s="731"/>
      <c r="AM16" s="860"/>
      <c r="AN16" s="731"/>
      <c r="AO16" s="860"/>
      <c r="AP16" s="731"/>
      <c r="AQ16" s="860"/>
      <c r="AR16" s="731"/>
      <c r="AS16" s="884"/>
    </row>
    <row r="17" spans="1:45" ht="18.75" customHeight="1" x14ac:dyDescent="0.4">
      <c r="A17" s="1796"/>
      <c r="B17" s="1797"/>
      <c r="C17" s="910"/>
      <c r="D17" s="910"/>
      <c r="E17" s="910"/>
      <c r="F17" s="910"/>
      <c r="G17" s="910"/>
      <c r="H17" s="910"/>
      <c r="I17" s="910"/>
      <c r="J17" s="390"/>
      <c r="K17" s="128"/>
      <c r="L17" s="391"/>
      <c r="M17" s="112"/>
      <c r="N17" s="1791"/>
      <c r="O17" s="1644"/>
      <c r="P17" s="1644"/>
      <c r="Q17" s="1644"/>
      <c r="R17" s="1644"/>
      <c r="S17" s="1644"/>
      <c r="T17" s="1644"/>
      <c r="U17" s="1644"/>
      <c r="V17" s="869"/>
      <c r="W17" s="795"/>
      <c r="X17" s="775" t="s">
        <v>638</v>
      </c>
      <c r="Y17" s="795"/>
      <c r="Z17" s="917"/>
      <c r="AB17" s="1767"/>
      <c r="AC17" s="795"/>
      <c r="AD17" s="795"/>
      <c r="AE17" s="70" t="s">
        <v>15</v>
      </c>
      <c r="AF17" s="1614"/>
      <c r="AG17" s="1615"/>
      <c r="AH17" s="1615"/>
      <c r="AI17" s="1615"/>
      <c r="AJ17" s="1615"/>
      <c r="AK17" s="1615"/>
      <c r="AL17" s="858"/>
      <c r="AM17" s="859"/>
      <c r="AN17" s="858"/>
      <c r="AO17" s="859"/>
      <c r="AP17" s="858"/>
      <c r="AQ17" s="859"/>
      <c r="AR17" s="858"/>
      <c r="AS17" s="883"/>
    </row>
    <row r="18" spans="1:45" ht="18.75" customHeight="1" x14ac:dyDescent="0.4">
      <c r="A18" s="1796" t="s">
        <v>643</v>
      </c>
      <c r="B18" s="1797"/>
      <c r="C18" s="910"/>
      <c r="D18" s="910"/>
      <c r="E18" s="910"/>
      <c r="F18" s="910"/>
      <c r="G18" s="910"/>
      <c r="H18" s="910"/>
      <c r="I18" s="910"/>
      <c r="J18" s="387"/>
      <c r="K18" s="388"/>
      <c r="L18" s="389"/>
      <c r="M18" s="112"/>
      <c r="N18" s="1791"/>
      <c r="O18" s="1644"/>
      <c r="P18" s="1644"/>
      <c r="Q18" s="1644"/>
      <c r="R18" s="1644"/>
      <c r="S18" s="1644"/>
      <c r="T18" s="1644"/>
      <c r="U18" s="1644"/>
      <c r="V18" s="1792"/>
      <c r="W18" s="799"/>
      <c r="X18" s="797"/>
      <c r="Y18" s="799"/>
      <c r="Z18" s="1795"/>
      <c r="AB18" s="386"/>
      <c r="AC18" s="73" t="s">
        <v>322</v>
      </c>
      <c r="AD18" s="59"/>
      <c r="AE18" s="72" t="s">
        <v>17</v>
      </c>
      <c r="AF18" s="964"/>
      <c r="AG18" s="965"/>
      <c r="AH18" s="965"/>
      <c r="AI18" s="965"/>
      <c r="AJ18" s="965"/>
      <c r="AK18" s="965"/>
      <c r="AL18" s="731"/>
      <c r="AM18" s="860"/>
      <c r="AN18" s="731"/>
      <c r="AO18" s="860"/>
      <c r="AP18" s="731"/>
      <c r="AQ18" s="860"/>
      <c r="AR18" s="731"/>
      <c r="AS18" s="884"/>
    </row>
    <row r="19" spans="1:45" ht="18.75" customHeight="1" x14ac:dyDescent="0.4">
      <c r="A19" s="1796"/>
      <c r="B19" s="1797"/>
      <c r="C19" s="910"/>
      <c r="D19" s="910"/>
      <c r="E19" s="910"/>
      <c r="F19" s="910"/>
      <c r="G19" s="910"/>
      <c r="H19" s="910"/>
      <c r="I19" s="910"/>
      <c r="J19" s="1792"/>
      <c r="K19" s="799"/>
      <c r="L19" s="1798" t="s">
        <v>575</v>
      </c>
      <c r="M19" s="112"/>
      <c r="N19" s="1791"/>
      <c r="O19" s="1644"/>
      <c r="P19" s="1644"/>
      <c r="Q19" s="1644"/>
      <c r="R19" s="1644"/>
      <c r="S19" s="1644"/>
      <c r="T19" s="1644"/>
      <c r="U19" s="1644"/>
      <c r="V19" s="711"/>
      <c r="W19" s="712"/>
      <c r="X19" s="713"/>
      <c r="Y19" s="712"/>
      <c r="Z19" s="918"/>
      <c r="AB19" s="1767"/>
      <c r="AC19" s="795"/>
      <c r="AD19" s="795"/>
      <c r="AE19" s="70" t="s">
        <v>15</v>
      </c>
      <c r="AF19" s="1614"/>
      <c r="AG19" s="1615"/>
      <c r="AH19" s="1615"/>
      <c r="AI19" s="1615"/>
      <c r="AJ19" s="1615"/>
      <c r="AK19" s="1615"/>
      <c r="AL19" s="858"/>
      <c r="AM19" s="859"/>
      <c r="AN19" s="858"/>
      <c r="AO19" s="859"/>
      <c r="AP19" s="858"/>
      <c r="AQ19" s="859"/>
      <c r="AR19" s="858"/>
      <c r="AS19" s="883"/>
    </row>
    <row r="20" spans="1:45" ht="18.75" customHeight="1" x14ac:dyDescent="0.4">
      <c r="A20" s="1796"/>
      <c r="B20" s="1797"/>
      <c r="C20" s="910"/>
      <c r="D20" s="910"/>
      <c r="E20" s="910"/>
      <c r="F20" s="910"/>
      <c r="G20" s="910"/>
      <c r="H20" s="910"/>
      <c r="I20" s="910"/>
      <c r="J20" s="1792"/>
      <c r="K20" s="799"/>
      <c r="L20" s="1798"/>
      <c r="M20" s="112"/>
      <c r="N20" s="1791"/>
      <c r="O20" s="1644"/>
      <c r="P20" s="1644"/>
      <c r="Q20" s="1644"/>
      <c r="R20" s="1644"/>
      <c r="S20" s="1644"/>
      <c r="T20" s="1644"/>
      <c r="U20" s="1644"/>
      <c r="V20" s="869"/>
      <c r="W20" s="795"/>
      <c r="X20" s="775" t="s">
        <v>638</v>
      </c>
      <c r="Y20" s="795"/>
      <c r="Z20" s="917"/>
      <c r="AB20" s="392"/>
      <c r="AC20" s="65" t="s">
        <v>322</v>
      </c>
      <c r="AD20" s="67"/>
      <c r="AE20" s="66" t="s">
        <v>17</v>
      </c>
      <c r="AF20" s="964"/>
      <c r="AG20" s="965"/>
      <c r="AH20" s="965"/>
      <c r="AI20" s="965"/>
      <c r="AJ20" s="965"/>
      <c r="AK20" s="965"/>
      <c r="AL20" s="896"/>
      <c r="AM20" s="897"/>
      <c r="AN20" s="896"/>
      <c r="AO20" s="897"/>
      <c r="AP20" s="896"/>
      <c r="AQ20" s="897"/>
      <c r="AR20" s="896"/>
      <c r="AS20" s="898"/>
    </row>
    <row r="21" spans="1:45" ht="18.75" customHeight="1" x14ac:dyDescent="0.4">
      <c r="A21" s="1796"/>
      <c r="B21" s="1797"/>
      <c r="C21" s="910"/>
      <c r="D21" s="910"/>
      <c r="E21" s="910"/>
      <c r="F21" s="910"/>
      <c r="G21" s="910"/>
      <c r="H21" s="910"/>
      <c r="I21" s="910"/>
      <c r="J21" s="390"/>
      <c r="K21" s="128"/>
      <c r="L21" s="391"/>
      <c r="M21" s="112"/>
      <c r="N21" s="1791"/>
      <c r="O21" s="1644"/>
      <c r="P21" s="1644"/>
      <c r="Q21" s="1644"/>
      <c r="R21" s="1644"/>
      <c r="S21" s="1644"/>
      <c r="T21" s="1644"/>
      <c r="U21" s="1644"/>
      <c r="V21" s="1792"/>
      <c r="W21" s="799"/>
      <c r="X21" s="797"/>
      <c r="Y21" s="799"/>
      <c r="Z21" s="1795"/>
      <c r="AB21" s="1767"/>
      <c r="AC21" s="795"/>
      <c r="AD21" s="795"/>
      <c r="AE21" s="70" t="s">
        <v>15</v>
      </c>
      <c r="AF21" s="1614"/>
      <c r="AG21" s="1615"/>
      <c r="AH21" s="1615"/>
      <c r="AI21" s="1615"/>
      <c r="AJ21" s="1615"/>
      <c r="AK21" s="1615"/>
      <c r="AL21" s="858"/>
      <c r="AM21" s="859"/>
      <c r="AN21" s="858"/>
      <c r="AO21" s="859"/>
      <c r="AP21" s="858"/>
      <c r="AQ21" s="859"/>
      <c r="AR21" s="858"/>
      <c r="AS21" s="883"/>
    </row>
    <row r="22" spans="1:45" ht="18.75" customHeight="1" thickBot="1" x14ac:dyDescent="0.45">
      <c r="A22" s="1796" t="s">
        <v>613</v>
      </c>
      <c r="B22" s="1797"/>
      <c r="C22" s="910"/>
      <c r="D22" s="910"/>
      <c r="E22" s="910"/>
      <c r="F22" s="910"/>
      <c r="G22" s="910"/>
      <c r="H22" s="910"/>
      <c r="I22" s="910"/>
      <c r="J22" s="387"/>
      <c r="K22" s="388"/>
      <c r="L22" s="389"/>
      <c r="M22" s="112"/>
      <c r="N22" s="1805"/>
      <c r="O22" s="1653"/>
      <c r="P22" s="1653"/>
      <c r="Q22" s="1653"/>
      <c r="R22" s="1653"/>
      <c r="S22" s="1653"/>
      <c r="T22" s="1653"/>
      <c r="U22" s="1653"/>
      <c r="V22" s="919"/>
      <c r="W22" s="800"/>
      <c r="X22" s="778"/>
      <c r="Y22" s="800"/>
      <c r="Z22" s="921"/>
      <c r="AB22" s="393"/>
      <c r="AC22" s="56" t="s">
        <v>322</v>
      </c>
      <c r="AD22" s="68"/>
      <c r="AE22" s="57" t="s">
        <v>17</v>
      </c>
      <c r="AF22" s="967"/>
      <c r="AG22" s="968"/>
      <c r="AH22" s="968"/>
      <c r="AI22" s="968"/>
      <c r="AJ22" s="968"/>
      <c r="AK22" s="968"/>
      <c r="AL22" s="746"/>
      <c r="AM22" s="950"/>
      <c r="AN22" s="746"/>
      <c r="AO22" s="950"/>
      <c r="AP22" s="746"/>
      <c r="AQ22" s="950"/>
      <c r="AR22" s="746"/>
      <c r="AS22" s="953"/>
    </row>
    <row r="23" spans="1:45" ht="18.75" customHeight="1" x14ac:dyDescent="0.4">
      <c r="A23" s="1796"/>
      <c r="B23" s="1797"/>
      <c r="C23" s="910"/>
      <c r="D23" s="910"/>
      <c r="E23" s="910"/>
      <c r="F23" s="910"/>
      <c r="G23" s="910"/>
      <c r="H23" s="910"/>
      <c r="I23" s="910"/>
      <c r="J23" s="1792"/>
      <c r="K23" s="799"/>
      <c r="L23" s="1798" t="s">
        <v>575</v>
      </c>
      <c r="M23" s="112"/>
      <c r="N23" s="112"/>
      <c r="O23" s="112"/>
      <c r="P23" s="112"/>
      <c r="Q23" s="112"/>
      <c r="R23" s="394"/>
      <c r="S23" s="394"/>
      <c r="T23" s="394"/>
      <c r="U23" s="394"/>
      <c r="V23" s="394"/>
      <c r="W23" s="394"/>
      <c r="X23" s="394"/>
      <c r="Y23" s="394"/>
    </row>
    <row r="24" spans="1:45" ht="18.75" customHeight="1" thickBot="1" x14ac:dyDescent="0.45">
      <c r="A24" s="1796"/>
      <c r="B24" s="1797"/>
      <c r="C24" s="910"/>
      <c r="D24" s="910"/>
      <c r="E24" s="910"/>
      <c r="F24" s="910"/>
      <c r="G24" s="910"/>
      <c r="H24" s="910"/>
      <c r="I24" s="910"/>
      <c r="J24" s="1792"/>
      <c r="K24" s="799"/>
      <c r="L24" s="1798"/>
      <c r="M24" s="112"/>
      <c r="N24" s="22" t="str">
        <f>"（12）定例的な行事の実施状況（令和"&amp;表紙・鑑!$S$3-1&amp;"年度）"</f>
        <v>（12）定例的な行事の実施状況（令和4年度）</v>
      </c>
      <c r="O24" s="112"/>
      <c r="P24" s="112"/>
      <c r="Q24" s="112"/>
      <c r="R24" s="112"/>
      <c r="S24" s="112"/>
      <c r="T24" s="112"/>
      <c r="U24" s="112"/>
      <c r="V24" s="112"/>
      <c r="W24" s="112"/>
      <c r="X24" s="112"/>
      <c r="Y24" s="112"/>
    </row>
    <row r="25" spans="1:45" ht="18.75" customHeight="1" thickBot="1" x14ac:dyDescent="0.45">
      <c r="A25" s="1799"/>
      <c r="B25" s="1800"/>
      <c r="C25" s="911"/>
      <c r="D25" s="911"/>
      <c r="E25" s="911"/>
      <c r="F25" s="911"/>
      <c r="G25" s="911"/>
      <c r="H25" s="911"/>
      <c r="I25" s="911"/>
      <c r="J25" s="395"/>
      <c r="K25" s="110"/>
      <c r="L25" s="396"/>
      <c r="N25" s="715" t="s">
        <v>644</v>
      </c>
      <c r="O25" s="716"/>
      <c r="P25" s="716"/>
      <c r="Q25" s="716"/>
      <c r="R25" s="716"/>
      <c r="S25" s="716"/>
      <c r="T25" s="716"/>
      <c r="U25" s="716"/>
      <c r="V25" s="764" t="s">
        <v>645</v>
      </c>
      <c r="W25" s="716"/>
      <c r="X25" s="716"/>
      <c r="Y25" s="716"/>
      <c r="Z25" s="716"/>
      <c r="AA25" s="716"/>
      <c r="AB25" s="716"/>
      <c r="AC25" s="763"/>
      <c r="AD25" s="716" t="s">
        <v>563</v>
      </c>
      <c r="AE25" s="716"/>
      <c r="AF25" s="716"/>
      <c r="AG25" s="716"/>
      <c r="AH25" s="716"/>
      <c r="AI25" s="716"/>
      <c r="AJ25" s="716"/>
      <c r="AK25" s="716"/>
      <c r="AL25" s="716"/>
      <c r="AM25" s="716"/>
      <c r="AN25" s="716"/>
      <c r="AO25" s="716"/>
      <c r="AP25" s="716"/>
      <c r="AQ25" s="716"/>
      <c r="AR25" s="716"/>
      <c r="AS25" s="1793"/>
    </row>
    <row r="26" spans="1:45" ht="18.75" customHeight="1" x14ac:dyDescent="0.4">
      <c r="A26" s="51" t="s">
        <v>87</v>
      </c>
      <c r="B26" s="309" t="s">
        <v>656</v>
      </c>
      <c r="C26" s="397"/>
      <c r="D26" s="309"/>
      <c r="E26" s="397"/>
      <c r="F26" s="309"/>
      <c r="G26" s="309"/>
      <c r="H26" s="398"/>
      <c r="I26" s="309"/>
      <c r="J26" s="309"/>
      <c r="K26" s="399"/>
      <c r="L26" s="399"/>
      <c r="N26" s="705"/>
      <c r="O26" s="706"/>
      <c r="P26" s="706"/>
      <c r="Q26" s="706"/>
      <c r="R26" s="706"/>
      <c r="S26" s="706"/>
      <c r="T26" s="706"/>
      <c r="U26" s="706"/>
      <c r="V26" s="738"/>
      <c r="W26" s="706"/>
      <c r="X26" s="706"/>
      <c r="Y26" s="706"/>
      <c r="Z26" s="706"/>
      <c r="AA26" s="706"/>
      <c r="AB26" s="706"/>
      <c r="AC26" s="737"/>
      <c r="AD26" s="706"/>
      <c r="AE26" s="706"/>
      <c r="AF26" s="706"/>
      <c r="AG26" s="706"/>
      <c r="AH26" s="706"/>
      <c r="AI26" s="706"/>
      <c r="AJ26" s="706"/>
      <c r="AK26" s="706"/>
      <c r="AL26" s="706"/>
      <c r="AM26" s="706"/>
      <c r="AN26" s="706"/>
      <c r="AO26" s="706"/>
      <c r="AP26" s="706"/>
      <c r="AQ26" s="706"/>
      <c r="AR26" s="706"/>
      <c r="AS26" s="1794"/>
    </row>
    <row r="27" spans="1:45" ht="18.75" customHeight="1" x14ac:dyDescent="0.4">
      <c r="A27" s="22"/>
      <c r="B27" s="309" t="s">
        <v>646</v>
      </c>
      <c r="C27" s="309"/>
      <c r="D27" s="309"/>
      <c r="E27" s="309"/>
      <c r="F27" s="309"/>
      <c r="G27" s="309"/>
      <c r="H27" s="398"/>
      <c r="I27" s="398"/>
      <c r="J27" s="309"/>
      <c r="K27" s="399"/>
      <c r="L27" s="399"/>
      <c r="N27" s="1801"/>
      <c r="O27" s="1661"/>
      <c r="P27" s="1661"/>
      <c r="Q27" s="1661"/>
      <c r="R27" s="1661"/>
      <c r="S27" s="1661"/>
      <c r="T27" s="1661"/>
      <c r="U27" s="1802"/>
      <c r="V27" s="1661"/>
      <c r="W27" s="1661"/>
      <c r="X27" s="1661"/>
      <c r="Y27" s="1661"/>
      <c r="Z27" s="1661"/>
      <c r="AA27" s="1661"/>
      <c r="AB27" s="1661"/>
      <c r="AC27" s="1661"/>
      <c r="AD27" s="1803"/>
      <c r="AE27" s="1661"/>
      <c r="AF27" s="1661"/>
      <c r="AG27" s="1661"/>
      <c r="AH27" s="1661"/>
      <c r="AI27" s="1661"/>
      <c r="AJ27" s="1661"/>
      <c r="AK27" s="1661"/>
      <c r="AL27" s="1661"/>
      <c r="AM27" s="1661"/>
      <c r="AN27" s="1661"/>
      <c r="AO27" s="1661"/>
      <c r="AP27" s="1661"/>
      <c r="AQ27" s="1661"/>
      <c r="AR27" s="1661"/>
      <c r="AS27" s="1804"/>
    </row>
    <row r="28" spans="1:45" ht="18.75" customHeight="1" x14ac:dyDescent="0.4">
      <c r="A28" s="51" t="s">
        <v>647</v>
      </c>
      <c r="B28" s="400" t="s">
        <v>648</v>
      </c>
      <c r="C28" s="400"/>
      <c r="D28" s="309"/>
      <c r="E28" s="309"/>
      <c r="F28" s="309"/>
      <c r="G28" s="309"/>
      <c r="H28" s="398"/>
      <c r="I28" s="398"/>
      <c r="J28" s="309"/>
      <c r="K28" s="399"/>
      <c r="L28" s="399"/>
      <c r="M28" s="112"/>
      <c r="N28" s="1801"/>
      <c r="O28" s="1661"/>
      <c r="P28" s="1661"/>
      <c r="Q28" s="1661"/>
      <c r="R28" s="1661"/>
      <c r="S28" s="1661"/>
      <c r="T28" s="1661"/>
      <c r="U28" s="1802"/>
      <c r="V28" s="1661"/>
      <c r="W28" s="1661"/>
      <c r="X28" s="1661"/>
      <c r="Y28" s="1661"/>
      <c r="Z28" s="1661"/>
      <c r="AA28" s="1661"/>
      <c r="AB28" s="1661"/>
      <c r="AC28" s="1661"/>
      <c r="AD28" s="1803"/>
      <c r="AE28" s="1661"/>
      <c r="AF28" s="1661"/>
      <c r="AG28" s="1661"/>
      <c r="AH28" s="1661"/>
      <c r="AI28" s="1661"/>
      <c r="AJ28" s="1661"/>
      <c r="AK28" s="1661"/>
      <c r="AL28" s="1661"/>
      <c r="AM28" s="1661"/>
      <c r="AN28" s="1661"/>
      <c r="AO28" s="1661"/>
      <c r="AP28" s="1661"/>
      <c r="AQ28" s="1661"/>
      <c r="AR28" s="1661"/>
      <c r="AS28" s="1804"/>
    </row>
    <row r="29" spans="1:45" ht="18.75" customHeight="1" x14ac:dyDescent="0.4">
      <c r="A29" s="22"/>
      <c r="B29" s="397" t="s">
        <v>1143</v>
      </c>
      <c r="D29" s="309"/>
      <c r="E29" s="309"/>
      <c r="F29" s="309"/>
      <c r="G29" s="309"/>
      <c r="H29" s="398"/>
      <c r="I29" s="398"/>
      <c r="J29" s="309"/>
      <c r="K29" s="399"/>
      <c r="L29" s="399"/>
      <c r="M29" s="112"/>
      <c r="N29" s="1801"/>
      <c r="O29" s="1661"/>
      <c r="P29" s="1661"/>
      <c r="Q29" s="1661"/>
      <c r="R29" s="1661"/>
      <c r="S29" s="1661"/>
      <c r="T29" s="1661"/>
      <c r="U29" s="1802"/>
      <c r="V29" s="1661"/>
      <c r="W29" s="1661"/>
      <c r="X29" s="1661"/>
      <c r="Y29" s="1661"/>
      <c r="Z29" s="1661"/>
      <c r="AA29" s="1661"/>
      <c r="AB29" s="1661"/>
      <c r="AC29" s="1661"/>
      <c r="AD29" s="1803"/>
      <c r="AE29" s="1661"/>
      <c r="AF29" s="1661"/>
      <c r="AG29" s="1661"/>
      <c r="AH29" s="1661"/>
      <c r="AI29" s="1661"/>
      <c r="AJ29" s="1661"/>
      <c r="AK29" s="1661"/>
      <c r="AL29" s="1661"/>
      <c r="AM29" s="1661"/>
      <c r="AN29" s="1661"/>
      <c r="AO29" s="1661"/>
      <c r="AP29" s="1661"/>
      <c r="AQ29" s="1661"/>
      <c r="AR29" s="1661"/>
      <c r="AS29" s="1804"/>
    </row>
    <row r="30" spans="1:45" ht="18.75" customHeight="1" x14ac:dyDescent="0.4">
      <c r="A30" s="22"/>
      <c r="B30" s="309" t="s">
        <v>1144</v>
      </c>
      <c r="D30" s="401"/>
      <c r="E30" s="309"/>
      <c r="F30" s="309"/>
      <c r="G30" s="309"/>
      <c r="H30" s="309"/>
      <c r="I30" s="309"/>
      <c r="J30" s="309"/>
      <c r="K30" s="399"/>
      <c r="L30" s="399"/>
      <c r="M30" s="112"/>
      <c r="N30" s="1801"/>
      <c r="O30" s="1661"/>
      <c r="P30" s="1661"/>
      <c r="Q30" s="1661"/>
      <c r="R30" s="1661"/>
      <c r="S30" s="1661"/>
      <c r="T30" s="1661"/>
      <c r="U30" s="1802"/>
      <c r="V30" s="1661"/>
      <c r="W30" s="1661"/>
      <c r="X30" s="1661"/>
      <c r="Y30" s="1661"/>
      <c r="Z30" s="1661"/>
      <c r="AA30" s="1661"/>
      <c r="AB30" s="1661"/>
      <c r="AC30" s="1661"/>
      <c r="AD30" s="1803"/>
      <c r="AE30" s="1661"/>
      <c r="AF30" s="1661"/>
      <c r="AG30" s="1661"/>
      <c r="AH30" s="1661"/>
      <c r="AI30" s="1661"/>
      <c r="AJ30" s="1661"/>
      <c r="AK30" s="1661"/>
      <c r="AL30" s="1661"/>
      <c r="AM30" s="1661"/>
      <c r="AN30" s="1661"/>
      <c r="AO30" s="1661"/>
      <c r="AP30" s="1661"/>
      <c r="AQ30" s="1661"/>
      <c r="AR30" s="1661"/>
      <c r="AS30" s="1804"/>
    </row>
    <row r="31" spans="1:45" ht="18.75" customHeight="1" x14ac:dyDescent="0.4">
      <c r="A31" s="22"/>
      <c r="B31" s="309" t="s">
        <v>1145</v>
      </c>
      <c r="D31" s="401"/>
      <c r="E31" s="309"/>
      <c r="F31" s="309"/>
      <c r="G31" s="309"/>
      <c r="H31" s="401"/>
      <c r="I31" s="309"/>
      <c r="J31" s="309"/>
      <c r="K31" s="399"/>
      <c r="L31" s="399"/>
      <c r="M31" s="112"/>
      <c r="N31" s="1801"/>
      <c r="O31" s="1661"/>
      <c r="P31" s="1661"/>
      <c r="Q31" s="1661"/>
      <c r="R31" s="1661"/>
      <c r="S31" s="1661"/>
      <c r="T31" s="1661"/>
      <c r="U31" s="1802"/>
      <c r="V31" s="1661"/>
      <c r="W31" s="1661"/>
      <c r="X31" s="1661"/>
      <c r="Y31" s="1661"/>
      <c r="Z31" s="1661"/>
      <c r="AA31" s="1661"/>
      <c r="AB31" s="1661"/>
      <c r="AC31" s="1661"/>
      <c r="AD31" s="1803"/>
      <c r="AE31" s="1661"/>
      <c r="AF31" s="1661"/>
      <c r="AG31" s="1661"/>
      <c r="AH31" s="1661"/>
      <c r="AI31" s="1661"/>
      <c r="AJ31" s="1661"/>
      <c r="AK31" s="1661"/>
      <c r="AL31" s="1661"/>
      <c r="AM31" s="1661"/>
      <c r="AN31" s="1661"/>
      <c r="AO31" s="1661"/>
      <c r="AP31" s="1661"/>
      <c r="AQ31" s="1661"/>
      <c r="AR31" s="1661"/>
      <c r="AS31" s="1804"/>
    </row>
    <row r="32" spans="1:45" ht="18.75" customHeight="1" x14ac:dyDescent="0.4">
      <c r="A32" s="22"/>
      <c r="B32" s="402" t="s">
        <v>649</v>
      </c>
      <c r="C32" s="402"/>
      <c r="D32" s="309"/>
      <c r="E32" s="309"/>
      <c r="F32" s="309"/>
      <c r="G32" s="309"/>
      <c r="H32" s="309"/>
      <c r="I32" s="309"/>
      <c r="J32" s="309"/>
      <c r="K32" s="399"/>
      <c r="L32" s="399"/>
      <c r="M32" s="112"/>
      <c r="N32" s="1801"/>
      <c r="O32" s="1661"/>
      <c r="P32" s="1661"/>
      <c r="Q32" s="1661"/>
      <c r="R32" s="1661"/>
      <c r="S32" s="1661"/>
      <c r="T32" s="1661"/>
      <c r="U32" s="1802"/>
      <c r="V32" s="1661"/>
      <c r="W32" s="1661"/>
      <c r="X32" s="1661"/>
      <c r="Y32" s="1661"/>
      <c r="Z32" s="1661"/>
      <c r="AA32" s="1661"/>
      <c r="AB32" s="1661"/>
      <c r="AC32" s="1661"/>
      <c r="AD32" s="1803"/>
      <c r="AE32" s="1661"/>
      <c r="AF32" s="1661"/>
      <c r="AG32" s="1661"/>
      <c r="AH32" s="1661"/>
      <c r="AI32" s="1661"/>
      <c r="AJ32" s="1661"/>
      <c r="AK32" s="1661"/>
      <c r="AL32" s="1661"/>
      <c r="AM32" s="1661"/>
      <c r="AN32" s="1661"/>
      <c r="AO32" s="1661"/>
      <c r="AP32" s="1661"/>
      <c r="AQ32" s="1661"/>
      <c r="AR32" s="1661"/>
      <c r="AS32" s="1804"/>
    </row>
    <row r="33" spans="1:45" ht="18.75" customHeight="1" x14ac:dyDescent="0.4">
      <c r="A33" s="22"/>
      <c r="B33" s="397" t="s">
        <v>1146</v>
      </c>
      <c r="D33" s="309"/>
      <c r="E33" s="309"/>
      <c r="F33" s="309"/>
      <c r="G33" s="309"/>
      <c r="H33" s="309"/>
      <c r="I33" s="309"/>
      <c r="J33" s="309"/>
      <c r="K33" s="399"/>
      <c r="L33" s="399"/>
      <c r="M33" s="112"/>
      <c r="N33" s="1801"/>
      <c r="O33" s="1661"/>
      <c r="P33" s="1661"/>
      <c r="Q33" s="1661"/>
      <c r="R33" s="1661"/>
      <c r="S33" s="1661"/>
      <c r="T33" s="1661"/>
      <c r="U33" s="1802"/>
      <c r="V33" s="1661"/>
      <c r="W33" s="1661"/>
      <c r="X33" s="1661"/>
      <c r="Y33" s="1661"/>
      <c r="Z33" s="1661"/>
      <c r="AA33" s="1661"/>
      <c r="AB33" s="1661"/>
      <c r="AC33" s="1661"/>
      <c r="AD33" s="1803"/>
      <c r="AE33" s="1661"/>
      <c r="AF33" s="1661"/>
      <c r="AG33" s="1661"/>
      <c r="AH33" s="1661"/>
      <c r="AI33" s="1661"/>
      <c r="AJ33" s="1661"/>
      <c r="AK33" s="1661"/>
      <c r="AL33" s="1661"/>
      <c r="AM33" s="1661"/>
      <c r="AN33" s="1661"/>
      <c r="AO33" s="1661"/>
      <c r="AP33" s="1661"/>
      <c r="AQ33" s="1661"/>
      <c r="AR33" s="1661"/>
      <c r="AS33" s="1804"/>
    </row>
    <row r="34" spans="1:45" ht="18.75" customHeight="1" x14ac:dyDescent="0.4">
      <c r="A34" s="22"/>
      <c r="B34" s="309" t="s">
        <v>1147</v>
      </c>
      <c r="D34" s="401"/>
      <c r="E34" s="309"/>
      <c r="F34" s="309"/>
      <c r="G34" s="309"/>
      <c r="H34" s="309"/>
      <c r="I34" s="309"/>
      <c r="J34" s="309"/>
      <c r="K34" s="399"/>
      <c r="L34" s="399"/>
      <c r="M34" s="112"/>
      <c r="N34" s="1801"/>
      <c r="O34" s="1661"/>
      <c r="P34" s="1661"/>
      <c r="Q34" s="1661"/>
      <c r="R34" s="1661"/>
      <c r="S34" s="1661"/>
      <c r="T34" s="1661"/>
      <c r="U34" s="1802"/>
      <c r="V34" s="1661"/>
      <c r="W34" s="1661"/>
      <c r="X34" s="1661"/>
      <c r="Y34" s="1661"/>
      <c r="Z34" s="1661"/>
      <c r="AA34" s="1661"/>
      <c r="AB34" s="1661"/>
      <c r="AC34" s="1661"/>
      <c r="AD34" s="1803"/>
      <c r="AE34" s="1661"/>
      <c r="AF34" s="1661"/>
      <c r="AG34" s="1661"/>
      <c r="AH34" s="1661"/>
      <c r="AI34" s="1661"/>
      <c r="AJ34" s="1661"/>
      <c r="AK34" s="1661"/>
      <c r="AL34" s="1661"/>
      <c r="AM34" s="1661"/>
      <c r="AN34" s="1661"/>
      <c r="AO34" s="1661"/>
      <c r="AP34" s="1661"/>
      <c r="AQ34" s="1661"/>
      <c r="AR34" s="1661"/>
      <c r="AS34" s="1804"/>
    </row>
    <row r="35" spans="1:45" ht="18.75" customHeight="1" x14ac:dyDescent="0.4">
      <c r="A35" s="403"/>
      <c r="B35" s="402" t="s">
        <v>650</v>
      </c>
      <c r="C35" s="402"/>
      <c r="D35" s="401"/>
      <c r="E35" s="397" t="s">
        <v>651</v>
      </c>
      <c r="F35" s="309"/>
      <c r="G35" s="309"/>
      <c r="H35" s="309"/>
      <c r="I35" s="309"/>
      <c r="J35" s="309"/>
      <c r="K35" s="399"/>
      <c r="L35" s="399"/>
      <c r="N35" s="1801"/>
      <c r="O35" s="1661"/>
      <c r="P35" s="1661"/>
      <c r="Q35" s="1661"/>
      <c r="R35" s="1661"/>
      <c r="S35" s="1661"/>
      <c r="T35" s="1661"/>
      <c r="U35" s="1802"/>
      <c r="V35" s="1661"/>
      <c r="W35" s="1661"/>
      <c r="X35" s="1661"/>
      <c r="Y35" s="1661"/>
      <c r="Z35" s="1661"/>
      <c r="AA35" s="1661"/>
      <c r="AB35" s="1661"/>
      <c r="AC35" s="1661"/>
      <c r="AD35" s="1803"/>
      <c r="AE35" s="1661"/>
      <c r="AF35" s="1661"/>
      <c r="AG35" s="1661"/>
      <c r="AH35" s="1661"/>
      <c r="AI35" s="1661"/>
      <c r="AJ35" s="1661"/>
      <c r="AK35" s="1661"/>
      <c r="AL35" s="1661"/>
      <c r="AM35" s="1661"/>
      <c r="AN35" s="1661"/>
      <c r="AO35" s="1661"/>
      <c r="AP35" s="1661"/>
      <c r="AQ35" s="1661"/>
      <c r="AR35" s="1661"/>
      <c r="AS35" s="1804"/>
    </row>
    <row r="36" spans="1:45" ht="18.75" customHeight="1" x14ac:dyDescent="0.4">
      <c r="A36" s="403"/>
      <c r="B36" s="402" t="s">
        <v>652</v>
      </c>
      <c r="C36" s="402"/>
      <c r="D36" s="401"/>
      <c r="E36" s="309"/>
      <c r="F36" s="309"/>
      <c r="G36" s="309"/>
      <c r="H36" s="309"/>
      <c r="I36" s="309"/>
      <c r="J36" s="309"/>
      <c r="K36" s="399"/>
      <c r="L36" s="399"/>
      <c r="M36" s="112"/>
      <c r="N36" s="1801"/>
      <c r="O36" s="1661"/>
      <c r="P36" s="1661"/>
      <c r="Q36" s="1661"/>
      <c r="R36" s="1661"/>
      <c r="S36" s="1661"/>
      <c r="T36" s="1661"/>
      <c r="U36" s="1802"/>
      <c r="V36" s="1661"/>
      <c r="W36" s="1661"/>
      <c r="X36" s="1661"/>
      <c r="Y36" s="1661"/>
      <c r="Z36" s="1661"/>
      <c r="AA36" s="1661"/>
      <c r="AB36" s="1661"/>
      <c r="AC36" s="1661"/>
      <c r="AD36" s="1803"/>
      <c r="AE36" s="1661"/>
      <c r="AF36" s="1661"/>
      <c r="AG36" s="1661"/>
      <c r="AH36" s="1661"/>
      <c r="AI36" s="1661"/>
      <c r="AJ36" s="1661"/>
      <c r="AK36" s="1661"/>
      <c r="AL36" s="1661"/>
      <c r="AM36" s="1661"/>
      <c r="AN36" s="1661"/>
      <c r="AO36" s="1661"/>
      <c r="AP36" s="1661"/>
      <c r="AQ36" s="1661"/>
      <c r="AR36" s="1661"/>
      <c r="AS36" s="1804"/>
    </row>
    <row r="37" spans="1:45" ht="18.75" customHeight="1" thickBot="1" x14ac:dyDescent="0.45">
      <c r="A37" s="403"/>
      <c r="B37" s="397" t="s">
        <v>1148</v>
      </c>
      <c r="D37" s="309"/>
      <c r="E37" s="309"/>
      <c r="F37" s="309"/>
      <c r="G37" s="309"/>
      <c r="H37" s="309"/>
      <c r="I37" s="309"/>
      <c r="J37" s="309"/>
      <c r="K37" s="399"/>
      <c r="L37" s="399"/>
      <c r="M37" s="112"/>
      <c r="N37" s="1806"/>
      <c r="O37" s="1753"/>
      <c r="P37" s="1753"/>
      <c r="Q37" s="1753"/>
      <c r="R37" s="1753"/>
      <c r="S37" s="1753"/>
      <c r="T37" s="1753"/>
      <c r="U37" s="1807"/>
      <c r="V37" s="1753"/>
      <c r="W37" s="1753"/>
      <c r="X37" s="1753"/>
      <c r="Y37" s="1753"/>
      <c r="Z37" s="1753"/>
      <c r="AA37" s="1753"/>
      <c r="AB37" s="1753"/>
      <c r="AC37" s="1753"/>
      <c r="AD37" s="1808"/>
      <c r="AE37" s="1753"/>
      <c r="AF37" s="1753"/>
      <c r="AG37" s="1753"/>
      <c r="AH37" s="1753"/>
      <c r="AI37" s="1753"/>
      <c r="AJ37" s="1753"/>
      <c r="AK37" s="1753"/>
      <c r="AL37" s="1753"/>
      <c r="AM37" s="1753"/>
      <c r="AN37" s="1753"/>
      <c r="AO37" s="1753"/>
      <c r="AP37" s="1753"/>
      <c r="AQ37" s="1753"/>
      <c r="AR37" s="1753"/>
      <c r="AS37" s="1809"/>
    </row>
    <row r="38" spans="1:45" ht="18.75" customHeight="1" x14ac:dyDescent="0.4">
      <c r="A38" s="112"/>
      <c r="B38" s="309" t="s">
        <v>1149</v>
      </c>
      <c r="D38" s="399"/>
      <c r="E38" s="399"/>
      <c r="F38" s="399"/>
      <c r="G38" s="399"/>
      <c r="H38" s="399"/>
      <c r="I38" s="399"/>
      <c r="J38" s="399"/>
      <c r="K38" s="399"/>
      <c r="L38" s="399"/>
      <c r="M38" s="112"/>
      <c r="N38" s="51" t="s">
        <v>653</v>
      </c>
      <c r="O38" s="22" t="s">
        <v>654</v>
      </c>
    </row>
    <row r="39" spans="1:45" ht="18.75" customHeight="1" x14ac:dyDescent="0.4">
      <c r="A39" s="112"/>
      <c r="B39" s="112"/>
      <c r="C39" s="112"/>
      <c r="D39" s="112"/>
      <c r="E39" s="112"/>
      <c r="F39" s="112"/>
      <c r="G39" s="112"/>
      <c r="H39" s="112"/>
      <c r="I39" s="112"/>
      <c r="J39" s="112"/>
      <c r="K39" s="112"/>
      <c r="L39" s="112"/>
    </row>
    <row r="40" spans="1:45" ht="18.75" customHeight="1" x14ac:dyDescent="0.4">
      <c r="A40" s="112"/>
      <c r="B40" s="112"/>
      <c r="C40" s="112"/>
      <c r="D40" s="112"/>
      <c r="E40" s="112"/>
      <c r="F40" s="112"/>
      <c r="G40" s="112"/>
      <c r="H40" s="112"/>
      <c r="I40" s="112"/>
      <c r="J40" s="112"/>
      <c r="K40" s="112"/>
      <c r="L40" s="112"/>
    </row>
    <row r="41" spans="1:45" ht="18.75" customHeight="1" x14ac:dyDescent="0.4"/>
    <row r="42" spans="1:45" ht="18.75" customHeight="1" x14ac:dyDescent="0.4">
      <c r="T42" s="65"/>
    </row>
    <row r="43" spans="1:45" ht="18.75" customHeight="1" x14ac:dyDescent="0.4"/>
    <row r="44" spans="1:45" ht="18.75" customHeight="1" x14ac:dyDescent="0.4"/>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sheetData>
  <sheetProtection selectLockedCells="1"/>
  <mergeCells count="148">
    <mergeCell ref="N37:U37"/>
    <mergeCell ref="V37:AC37"/>
    <mergeCell ref="AD37:AS37"/>
    <mergeCell ref="N35:U35"/>
    <mergeCell ref="V35:AC35"/>
    <mergeCell ref="AD35:AS35"/>
    <mergeCell ref="N36:U36"/>
    <mergeCell ref="V36:AC36"/>
    <mergeCell ref="AD36:AS36"/>
    <mergeCell ref="N33:U33"/>
    <mergeCell ref="V33:AC33"/>
    <mergeCell ref="AD33:AS33"/>
    <mergeCell ref="N34:U34"/>
    <mergeCell ref="V34:AC34"/>
    <mergeCell ref="AD34:AS34"/>
    <mergeCell ref="N31:U31"/>
    <mergeCell ref="V31:AC31"/>
    <mergeCell ref="AD31:AS31"/>
    <mergeCell ref="N32:U32"/>
    <mergeCell ref="V32:AC32"/>
    <mergeCell ref="AD32:AS32"/>
    <mergeCell ref="N30:U30"/>
    <mergeCell ref="V30:AC30"/>
    <mergeCell ref="AD30:AS30"/>
    <mergeCell ref="V25:AC26"/>
    <mergeCell ref="AD25:AS26"/>
    <mergeCell ref="N27:U27"/>
    <mergeCell ref="V27:AC27"/>
    <mergeCell ref="AD27:AS27"/>
    <mergeCell ref="N28:U28"/>
    <mergeCell ref="V28:AC28"/>
    <mergeCell ref="AD28:AS28"/>
    <mergeCell ref="A22:B25"/>
    <mergeCell ref="C22:I25"/>
    <mergeCell ref="J23:K24"/>
    <mergeCell ref="L23:L24"/>
    <mergeCell ref="N25:U26"/>
    <mergeCell ref="N29:U29"/>
    <mergeCell ref="V29:AC29"/>
    <mergeCell ref="AD29:AS29"/>
    <mergeCell ref="A18:B21"/>
    <mergeCell ref="C18:I21"/>
    <mergeCell ref="J19:K20"/>
    <mergeCell ref="L19:L20"/>
    <mergeCell ref="AB19:AD19"/>
    <mergeCell ref="AF19:AK20"/>
    <mergeCell ref="AL19:AM20"/>
    <mergeCell ref="AN19:AO20"/>
    <mergeCell ref="AP19:AQ20"/>
    <mergeCell ref="N20:Q22"/>
    <mergeCell ref="R20:U22"/>
    <mergeCell ref="V20:W22"/>
    <mergeCell ref="X20:X22"/>
    <mergeCell ref="Y20:Z22"/>
    <mergeCell ref="AB21:AD21"/>
    <mergeCell ref="AF21:AK22"/>
    <mergeCell ref="AL21:AM22"/>
    <mergeCell ref="AN21:AO22"/>
    <mergeCell ref="AP21:AQ22"/>
    <mergeCell ref="AN15:AO16"/>
    <mergeCell ref="AP15:AQ16"/>
    <mergeCell ref="AR15:AS16"/>
    <mergeCell ref="N17:Q19"/>
    <mergeCell ref="R17:U19"/>
    <mergeCell ref="V17:W19"/>
    <mergeCell ref="X17:X19"/>
    <mergeCell ref="Y17:Z19"/>
    <mergeCell ref="AB17:AD17"/>
    <mergeCell ref="AF17:AK18"/>
    <mergeCell ref="Y14:Z16"/>
    <mergeCell ref="AL17:AM18"/>
    <mergeCell ref="AN17:AO18"/>
    <mergeCell ref="AP17:AQ18"/>
    <mergeCell ref="AR17:AS18"/>
    <mergeCell ref="AR19:AS20"/>
    <mergeCell ref="AR21:AS22"/>
    <mergeCell ref="J15:K16"/>
    <mergeCell ref="L15:L16"/>
    <mergeCell ref="AB15:AD15"/>
    <mergeCell ref="AF15:AK16"/>
    <mergeCell ref="AL15:AM16"/>
    <mergeCell ref="V11:W13"/>
    <mergeCell ref="X11:X13"/>
    <mergeCell ref="Y11:Z13"/>
    <mergeCell ref="AB11:AD11"/>
    <mergeCell ref="AF11:AK12"/>
    <mergeCell ref="AL11:AM12"/>
    <mergeCell ref="N14:Q16"/>
    <mergeCell ref="R14:U16"/>
    <mergeCell ref="V14:W16"/>
    <mergeCell ref="X14:X16"/>
    <mergeCell ref="AL9:AM10"/>
    <mergeCell ref="AN9:AO10"/>
    <mergeCell ref="AP9:AQ10"/>
    <mergeCell ref="AN11:AO12"/>
    <mergeCell ref="AP11:AQ12"/>
    <mergeCell ref="AR9:AS10"/>
    <mergeCell ref="A10:B13"/>
    <mergeCell ref="C10:I13"/>
    <mergeCell ref="J11:K12"/>
    <mergeCell ref="L11:L12"/>
    <mergeCell ref="N11:Q13"/>
    <mergeCell ref="R11:U13"/>
    <mergeCell ref="A7:B9"/>
    <mergeCell ref="C7:I9"/>
    <mergeCell ref="J7:L9"/>
    <mergeCell ref="AR11:AS12"/>
    <mergeCell ref="AB13:AD13"/>
    <mergeCell ref="AF13:AK14"/>
    <mergeCell ref="AL13:AM14"/>
    <mergeCell ref="AN13:AO14"/>
    <mergeCell ref="AP13:AQ14"/>
    <mergeCell ref="AR13:AS14"/>
    <mergeCell ref="A14:B17"/>
    <mergeCell ref="C14:I17"/>
    <mergeCell ref="R8:U10"/>
    <mergeCell ref="V8:W10"/>
    <mergeCell ref="X8:X10"/>
    <mergeCell ref="Y8:Z10"/>
    <mergeCell ref="AB9:AD9"/>
    <mergeCell ref="Y5:Z7"/>
    <mergeCell ref="AB7:AD7"/>
    <mergeCell ref="AF7:AK8"/>
    <mergeCell ref="AF9:AK10"/>
    <mergeCell ref="A5:E6"/>
    <mergeCell ref="F5:L6"/>
    <mergeCell ref="N5:Q7"/>
    <mergeCell ref="R5:U7"/>
    <mergeCell ref="V5:W7"/>
    <mergeCell ref="X5:X7"/>
    <mergeCell ref="AB3:AE6"/>
    <mergeCell ref="AF3:AK6"/>
    <mergeCell ref="AL3:AS3"/>
    <mergeCell ref="AL4:AM6"/>
    <mergeCell ref="AN4:AO6"/>
    <mergeCell ref="AP4:AQ6"/>
    <mergeCell ref="AR4:AS6"/>
    <mergeCell ref="A3:E4"/>
    <mergeCell ref="H3:H4"/>
    <mergeCell ref="K3:K4"/>
    <mergeCell ref="N3:Q4"/>
    <mergeCell ref="R3:U4"/>
    <mergeCell ref="V3:Z4"/>
    <mergeCell ref="AL7:AM8"/>
    <mergeCell ref="AN7:AO8"/>
    <mergeCell ref="AP7:AQ8"/>
    <mergeCell ref="AR7:AS8"/>
    <mergeCell ref="N8:Q10"/>
  </mergeCells>
  <phoneticPr fontId="4"/>
  <conditionalFormatting sqref="G3:G4 J3:J4">
    <cfRule type="expression" dxfId="0" priority="1" stopIfTrue="1">
      <formula>#REF!=TRUE</formula>
    </cfRule>
  </conditionalFormatting>
  <dataValidations count="1">
    <dataValidation type="list" allowBlank="1" showInputMessage="1" showErrorMessage="1" sqref="AL7:AS22 KH7:KO22 UD7:UK22 ADZ7:AEG22 ANV7:AOC22 AXR7:AXY22 BHN7:BHU22 BRJ7:BRQ22 CBF7:CBM22 CLB7:CLI22 CUX7:CVE22 DET7:DFA22 DOP7:DOW22 DYL7:DYS22 EIH7:EIO22 ESD7:ESK22 FBZ7:FCG22 FLV7:FMC22 FVR7:FVY22 GFN7:GFU22 GPJ7:GPQ22 GZF7:GZM22 HJB7:HJI22 HSX7:HTE22 ICT7:IDA22 IMP7:IMW22 IWL7:IWS22 JGH7:JGO22 JQD7:JQK22 JZZ7:KAG22 KJV7:KKC22 KTR7:KTY22 LDN7:LDU22 LNJ7:LNQ22 LXF7:LXM22 MHB7:MHI22 MQX7:MRE22 NAT7:NBA22 NKP7:NKW22 NUL7:NUS22 OEH7:OEO22 OOD7:OOK22 OXZ7:OYG22 PHV7:PIC22 PRR7:PRY22 QBN7:QBU22 QLJ7:QLQ22 QVF7:QVM22 RFB7:RFI22 ROX7:RPE22 RYT7:RZA22 SIP7:SIW22 SSL7:SSS22 TCH7:TCO22 TMD7:TMK22 TVZ7:TWG22 UFV7:UGC22 UPR7:UPY22 UZN7:UZU22 VJJ7:VJQ22 VTF7:VTM22 WDB7:WDI22 WMX7:WNE22 WWT7:WXA22 AL65543:AS65558 KH65543:KO65558 UD65543:UK65558 ADZ65543:AEG65558 ANV65543:AOC65558 AXR65543:AXY65558 BHN65543:BHU65558 BRJ65543:BRQ65558 CBF65543:CBM65558 CLB65543:CLI65558 CUX65543:CVE65558 DET65543:DFA65558 DOP65543:DOW65558 DYL65543:DYS65558 EIH65543:EIO65558 ESD65543:ESK65558 FBZ65543:FCG65558 FLV65543:FMC65558 FVR65543:FVY65558 GFN65543:GFU65558 GPJ65543:GPQ65558 GZF65543:GZM65558 HJB65543:HJI65558 HSX65543:HTE65558 ICT65543:IDA65558 IMP65543:IMW65558 IWL65543:IWS65558 JGH65543:JGO65558 JQD65543:JQK65558 JZZ65543:KAG65558 KJV65543:KKC65558 KTR65543:KTY65558 LDN65543:LDU65558 LNJ65543:LNQ65558 LXF65543:LXM65558 MHB65543:MHI65558 MQX65543:MRE65558 NAT65543:NBA65558 NKP65543:NKW65558 NUL65543:NUS65558 OEH65543:OEO65558 OOD65543:OOK65558 OXZ65543:OYG65558 PHV65543:PIC65558 PRR65543:PRY65558 QBN65543:QBU65558 QLJ65543:QLQ65558 QVF65543:QVM65558 RFB65543:RFI65558 ROX65543:RPE65558 RYT65543:RZA65558 SIP65543:SIW65558 SSL65543:SSS65558 TCH65543:TCO65558 TMD65543:TMK65558 TVZ65543:TWG65558 UFV65543:UGC65558 UPR65543:UPY65558 UZN65543:UZU65558 VJJ65543:VJQ65558 VTF65543:VTM65558 WDB65543:WDI65558 WMX65543:WNE65558 WWT65543:WXA65558 AL131079:AS131094 KH131079:KO131094 UD131079:UK131094 ADZ131079:AEG131094 ANV131079:AOC131094 AXR131079:AXY131094 BHN131079:BHU131094 BRJ131079:BRQ131094 CBF131079:CBM131094 CLB131079:CLI131094 CUX131079:CVE131094 DET131079:DFA131094 DOP131079:DOW131094 DYL131079:DYS131094 EIH131079:EIO131094 ESD131079:ESK131094 FBZ131079:FCG131094 FLV131079:FMC131094 FVR131079:FVY131094 GFN131079:GFU131094 GPJ131079:GPQ131094 GZF131079:GZM131094 HJB131079:HJI131094 HSX131079:HTE131094 ICT131079:IDA131094 IMP131079:IMW131094 IWL131079:IWS131094 JGH131079:JGO131094 JQD131079:JQK131094 JZZ131079:KAG131094 KJV131079:KKC131094 KTR131079:KTY131094 LDN131079:LDU131094 LNJ131079:LNQ131094 LXF131079:LXM131094 MHB131079:MHI131094 MQX131079:MRE131094 NAT131079:NBA131094 NKP131079:NKW131094 NUL131079:NUS131094 OEH131079:OEO131094 OOD131079:OOK131094 OXZ131079:OYG131094 PHV131079:PIC131094 PRR131079:PRY131094 QBN131079:QBU131094 QLJ131079:QLQ131094 QVF131079:QVM131094 RFB131079:RFI131094 ROX131079:RPE131094 RYT131079:RZA131094 SIP131079:SIW131094 SSL131079:SSS131094 TCH131079:TCO131094 TMD131079:TMK131094 TVZ131079:TWG131094 UFV131079:UGC131094 UPR131079:UPY131094 UZN131079:UZU131094 VJJ131079:VJQ131094 VTF131079:VTM131094 WDB131079:WDI131094 WMX131079:WNE131094 WWT131079:WXA131094 AL196615:AS196630 KH196615:KO196630 UD196615:UK196630 ADZ196615:AEG196630 ANV196615:AOC196630 AXR196615:AXY196630 BHN196615:BHU196630 BRJ196615:BRQ196630 CBF196615:CBM196630 CLB196615:CLI196630 CUX196615:CVE196630 DET196615:DFA196630 DOP196615:DOW196630 DYL196615:DYS196630 EIH196615:EIO196630 ESD196615:ESK196630 FBZ196615:FCG196630 FLV196615:FMC196630 FVR196615:FVY196630 GFN196615:GFU196630 GPJ196615:GPQ196630 GZF196615:GZM196630 HJB196615:HJI196630 HSX196615:HTE196630 ICT196615:IDA196630 IMP196615:IMW196630 IWL196615:IWS196630 JGH196615:JGO196630 JQD196615:JQK196630 JZZ196615:KAG196630 KJV196615:KKC196630 KTR196615:KTY196630 LDN196615:LDU196630 LNJ196615:LNQ196630 LXF196615:LXM196630 MHB196615:MHI196630 MQX196615:MRE196630 NAT196615:NBA196630 NKP196615:NKW196630 NUL196615:NUS196630 OEH196615:OEO196630 OOD196615:OOK196630 OXZ196615:OYG196630 PHV196615:PIC196630 PRR196615:PRY196630 QBN196615:QBU196630 QLJ196615:QLQ196630 QVF196615:QVM196630 RFB196615:RFI196630 ROX196615:RPE196630 RYT196615:RZA196630 SIP196615:SIW196630 SSL196615:SSS196630 TCH196615:TCO196630 TMD196615:TMK196630 TVZ196615:TWG196630 UFV196615:UGC196630 UPR196615:UPY196630 UZN196615:UZU196630 VJJ196615:VJQ196630 VTF196615:VTM196630 WDB196615:WDI196630 WMX196615:WNE196630 WWT196615:WXA196630 AL262151:AS262166 KH262151:KO262166 UD262151:UK262166 ADZ262151:AEG262166 ANV262151:AOC262166 AXR262151:AXY262166 BHN262151:BHU262166 BRJ262151:BRQ262166 CBF262151:CBM262166 CLB262151:CLI262166 CUX262151:CVE262166 DET262151:DFA262166 DOP262151:DOW262166 DYL262151:DYS262166 EIH262151:EIO262166 ESD262151:ESK262166 FBZ262151:FCG262166 FLV262151:FMC262166 FVR262151:FVY262166 GFN262151:GFU262166 GPJ262151:GPQ262166 GZF262151:GZM262166 HJB262151:HJI262166 HSX262151:HTE262166 ICT262151:IDA262166 IMP262151:IMW262166 IWL262151:IWS262166 JGH262151:JGO262166 JQD262151:JQK262166 JZZ262151:KAG262166 KJV262151:KKC262166 KTR262151:KTY262166 LDN262151:LDU262166 LNJ262151:LNQ262166 LXF262151:LXM262166 MHB262151:MHI262166 MQX262151:MRE262166 NAT262151:NBA262166 NKP262151:NKW262166 NUL262151:NUS262166 OEH262151:OEO262166 OOD262151:OOK262166 OXZ262151:OYG262166 PHV262151:PIC262166 PRR262151:PRY262166 QBN262151:QBU262166 QLJ262151:QLQ262166 QVF262151:QVM262166 RFB262151:RFI262166 ROX262151:RPE262166 RYT262151:RZA262166 SIP262151:SIW262166 SSL262151:SSS262166 TCH262151:TCO262166 TMD262151:TMK262166 TVZ262151:TWG262166 UFV262151:UGC262166 UPR262151:UPY262166 UZN262151:UZU262166 VJJ262151:VJQ262166 VTF262151:VTM262166 WDB262151:WDI262166 WMX262151:WNE262166 WWT262151:WXA262166 AL327687:AS327702 KH327687:KO327702 UD327687:UK327702 ADZ327687:AEG327702 ANV327687:AOC327702 AXR327687:AXY327702 BHN327687:BHU327702 BRJ327687:BRQ327702 CBF327687:CBM327702 CLB327687:CLI327702 CUX327687:CVE327702 DET327687:DFA327702 DOP327687:DOW327702 DYL327687:DYS327702 EIH327687:EIO327702 ESD327687:ESK327702 FBZ327687:FCG327702 FLV327687:FMC327702 FVR327687:FVY327702 GFN327687:GFU327702 GPJ327687:GPQ327702 GZF327687:GZM327702 HJB327687:HJI327702 HSX327687:HTE327702 ICT327687:IDA327702 IMP327687:IMW327702 IWL327687:IWS327702 JGH327687:JGO327702 JQD327687:JQK327702 JZZ327687:KAG327702 KJV327687:KKC327702 KTR327687:KTY327702 LDN327687:LDU327702 LNJ327687:LNQ327702 LXF327687:LXM327702 MHB327687:MHI327702 MQX327687:MRE327702 NAT327687:NBA327702 NKP327687:NKW327702 NUL327687:NUS327702 OEH327687:OEO327702 OOD327687:OOK327702 OXZ327687:OYG327702 PHV327687:PIC327702 PRR327687:PRY327702 QBN327687:QBU327702 QLJ327687:QLQ327702 QVF327687:QVM327702 RFB327687:RFI327702 ROX327687:RPE327702 RYT327687:RZA327702 SIP327687:SIW327702 SSL327687:SSS327702 TCH327687:TCO327702 TMD327687:TMK327702 TVZ327687:TWG327702 UFV327687:UGC327702 UPR327687:UPY327702 UZN327687:UZU327702 VJJ327687:VJQ327702 VTF327687:VTM327702 WDB327687:WDI327702 WMX327687:WNE327702 WWT327687:WXA327702 AL393223:AS393238 KH393223:KO393238 UD393223:UK393238 ADZ393223:AEG393238 ANV393223:AOC393238 AXR393223:AXY393238 BHN393223:BHU393238 BRJ393223:BRQ393238 CBF393223:CBM393238 CLB393223:CLI393238 CUX393223:CVE393238 DET393223:DFA393238 DOP393223:DOW393238 DYL393223:DYS393238 EIH393223:EIO393238 ESD393223:ESK393238 FBZ393223:FCG393238 FLV393223:FMC393238 FVR393223:FVY393238 GFN393223:GFU393238 GPJ393223:GPQ393238 GZF393223:GZM393238 HJB393223:HJI393238 HSX393223:HTE393238 ICT393223:IDA393238 IMP393223:IMW393238 IWL393223:IWS393238 JGH393223:JGO393238 JQD393223:JQK393238 JZZ393223:KAG393238 KJV393223:KKC393238 KTR393223:KTY393238 LDN393223:LDU393238 LNJ393223:LNQ393238 LXF393223:LXM393238 MHB393223:MHI393238 MQX393223:MRE393238 NAT393223:NBA393238 NKP393223:NKW393238 NUL393223:NUS393238 OEH393223:OEO393238 OOD393223:OOK393238 OXZ393223:OYG393238 PHV393223:PIC393238 PRR393223:PRY393238 QBN393223:QBU393238 QLJ393223:QLQ393238 QVF393223:QVM393238 RFB393223:RFI393238 ROX393223:RPE393238 RYT393223:RZA393238 SIP393223:SIW393238 SSL393223:SSS393238 TCH393223:TCO393238 TMD393223:TMK393238 TVZ393223:TWG393238 UFV393223:UGC393238 UPR393223:UPY393238 UZN393223:UZU393238 VJJ393223:VJQ393238 VTF393223:VTM393238 WDB393223:WDI393238 WMX393223:WNE393238 WWT393223:WXA393238 AL458759:AS458774 KH458759:KO458774 UD458759:UK458774 ADZ458759:AEG458774 ANV458759:AOC458774 AXR458759:AXY458774 BHN458759:BHU458774 BRJ458759:BRQ458774 CBF458759:CBM458774 CLB458759:CLI458774 CUX458759:CVE458774 DET458759:DFA458774 DOP458759:DOW458774 DYL458759:DYS458774 EIH458759:EIO458774 ESD458759:ESK458774 FBZ458759:FCG458774 FLV458759:FMC458774 FVR458759:FVY458774 GFN458759:GFU458774 GPJ458759:GPQ458774 GZF458759:GZM458774 HJB458759:HJI458774 HSX458759:HTE458774 ICT458759:IDA458774 IMP458759:IMW458774 IWL458759:IWS458774 JGH458759:JGO458774 JQD458759:JQK458774 JZZ458759:KAG458774 KJV458759:KKC458774 KTR458759:KTY458774 LDN458759:LDU458774 LNJ458759:LNQ458774 LXF458759:LXM458774 MHB458759:MHI458774 MQX458759:MRE458774 NAT458759:NBA458774 NKP458759:NKW458774 NUL458759:NUS458774 OEH458759:OEO458774 OOD458759:OOK458774 OXZ458759:OYG458774 PHV458759:PIC458774 PRR458759:PRY458774 QBN458759:QBU458774 QLJ458759:QLQ458774 QVF458759:QVM458774 RFB458759:RFI458774 ROX458759:RPE458774 RYT458759:RZA458774 SIP458759:SIW458774 SSL458759:SSS458774 TCH458759:TCO458774 TMD458759:TMK458774 TVZ458759:TWG458774 UFV458759:UGC458774 UPR458759:UPY458774 UZN458759:UZU458774 VJJ458759:VJQ458774 VTF458759:VTM458774 WDB458759:WDI458774 WMX458759:WNE458774 WWT458759:WXA458774 AL524295:AS524310 KH524295:KO524310 UD524295:UK524310 ADZ524295:AEG524310 ANV524295:AOC524310 AXR524295:AXY524310 BHN524295:BHU524310 BRJ524295:BRQ524310 CBF524295:CBM524310 CLB524295:CLI524310 CUX524295:CVE524310 DET524295:DFA524310 DOP524295:DOW524310 DYL524295:DYS524310 EIH524295:EIO524310 ESD524295:ESK524310 FBZ524295:FCG524310 FLV524295:FMC524310 FVR524295:FVY524310 GFN524295:GFU524310 GPJ524295:GPQ524310 GZF524295:GZM524310 HJB524295:HJI524310 HSX524295:HTE524310 ICT524295:IDA524310 IMP524295:IMW524310 IWL524295:IWS524310 JGH524295:JGO524310 JQD524295:JQK524310 JZZ524295:KAG524310 KJV524295:KKC524310 KTR524295:KTY524310 LDN524295:LDU524310 LNJ524295:LNQ524310 LXF524295:LXM524310 MHB524295:MHI524310 MQX524295:MRE524310 NAT524295:NBA524310 NKP524295:NKW524310 NUL524295:NUS524310 OEH524295:OEO524310 OOD524295:OOK524310 OXZ524295:OYG524310 PHV524295:PIC524310 PRR524295:PRY524310 QBN524295:QBU524310 QLJ524295:QLQ524310 QVF524295:QVM524310 RFB524295:RFI524310 ROX524295:RPE524310 RYT524295:RZA524310 SIP524295:SIW524310 SSL524295:SSS524310 TCH524295:TCO524310 TMD524295:TMK524310 TVZ524295:TWG524310 UFV524295:UGC524310 UPR524295:UPY524310 UZN524295:UZU524310 VJJ524295:VJQ524310 VTF524295:VTM524310 WDB524295:WDI524310 WMX524295:WNE524310 WWT524295:WXA524310 AL589831:AS589846 KH589831:KO589846 UD589831:UK589846 ADZ589831:AEG589846 ANV589831:AOC589846 AXR589831:AXY589846 BHN589831:BHU589846 BRJ589831:BRQ589846 CBF589831:CBM589846 CLB589831:CLI589846 CUX589831:CVE589846 DET589831:DFA589846 DOP589831:DOW589846 DYL589831:DYS589846 EIH589831:EIO589846 ESD589831:ESK589846 FBZ589831:FCG589846 FLV589831:FMC589846 FVR589831:FVY589846 GFN589831:GFU589846 GPJ589831:GPQ589846 GZF589831:GZM589846 HJB589831:HJI589846 HSX589831:HTE589846 ICT589831:IDA589846 IMP589831:IMW589846 IWL589831:IWS589846 JGH589831:JGO589846 JQD589831:JQK589846 JZZ589831:KAG589846 KJV589831:KKC589846 KTR589831:KTY589846 LDN589831:LDU589846 LNJ589831:LNQ589846 LXF589831:LXM589846 MHB589831:MHI589846 MQX589831:MRE589846 NAT589831:NBA589846 NKP589831:NKW589846 NUL589831:NUS589846 OEH589831:OEO589846 OOD589831:OOK589846 OXZ589831:OYG589846 PHV589831:PIC589846 PRR589831:PRY589846 QBN589831:QBU589846 QLJ589831:QLQ589846 QVF589831:QVM589846 RFB589831:RFI589846 ROX589831:RPE589846 RYT589831:RZA589846 SIP589831:SIW589846 SSL589831:SSS589846 TCH589831:TCO589846 TMD589831:TMK589846 TVZ589831:TWG589846 UFV589831:UGC589846 UPR589831:UPY589846 UZN589831:UZU589846 VJJ589831:VJQ589846 VTF589831:VTM589846 WDB589831:WDI589846 WMX589831:WNE589846 WWT589831:WXA589846 AL655367:AS655382 KH655367:KO655382 UD655367:UK655382 ADZ655367:AEG655382 ANV655367:AOC655382 AXR655367:AXY655382 BHN655367:BHU655382 BRJ655367:BRQ655382 CBF655367:CBM655382 CLB655367:CLI655382 CUX655367:CVE655382 DET655367:DFA655382 DOP655367:DOW655382 DYL655367:DYS655382 EIH655367:EIO655382 ESD655367:ESK655382 FBZ655367:FCG655382 FLV655367:FMC655382 FVR655367:FVY655382 GFN655367:GFU655382 GPJ655367:GPQ655382 GZF655367:GZM655382 HJB655367:HJI655382 HSX655367:HTE655382 ICT655367:IDA655382 IMP655367:IMW655382 IWL655367:IWS655382 JGH655367:JGO655382 JQD655367:JQK655382 JZZ655367:KAG655382 KJV655367:KKC655382 KTR655367:KTY655382 LDN655367:LDU655382 LNJ655367:LNQ655382 LXF655367:LXM655382 MHB655367:MHI655382 MQX655367:MRE655382 NAT655367:NBA655382 NKP655367:NKW655382 NUL655367:NUS655382 OEH655367:OEO655382 OOD655367:OOK655382 OXZ655367:OYG655382 PHV655367:PIC655382 PRR655367:PRY655382 QBN655367:QBU655382 QLJ655367:QLQ655382 QVF655367:QVM655382 RFB655367:RFI655382 ROX655367:RPE655382 RYT655367:RZA655382 SIP655367:SIW655382 SSL655367:SSS655382 TCH655367:TCO655382 TMD655367:TMK655382 TVZ655367:TWG655382 UFV655367:UGC655382 UPR655367:UPY655382 UZN655367:UZU655382 VJJ655367:VJQ655382 VTF655367:VTM655382 WDB655367:WDI655382 WMX655367:WNE655382 WWT655367:WXA655382 AL720903:AS720918 KH720903:KO720918 UD720903:UK720918 ADZ720903:AEG720918 ANV720903:AOC720918 AXR720903:AXY720918 BHN720903:BHU720918 BRJ720903:BRQ720918 CBF720903:CBM720918 CLB720903:CLI720918 CUX720903:CVE720918 DET720903:DFA720918 DOP720903:DOW720918 DYL720903:DYS720918 EIH720903:EIO720918 ESD720903:ESK720918 FBZ720903:FCG720918 FLV720903:FMC720918 FVR720903:FVY720918 GFN720903:GFU720918 GPJ720903:GPQ720918 GZF720903:GZM720918 HJB720903:HJI720918 HSX720903:HTE720918 ICT720903:IDA720918 IMP720903:IMW720918 IWL720903:IWS720918 JGH720903:JGO720918 JQD720903:JQK720918 JZZ720903:KAG720918 KJV720903:KKC720918 KTR720903:KTY720918 LDN720903:LDU720918 LNJ720903:LNQ720918 LXF720903:LXM720918 MHB720903:MHI720918 MQX720903:MRE720918 NAT720903:NBA720918 NKP720903:NKW720918 NUL720903:NUS720918 OEH720903:OEO720918 OOD720903:OOK720918 OXZ720903:OYG720918 PHV720903:PIC720918 PRR720903:PRY720918 QBN720903:QBU720918 QLJ720903:QLQ720918 QVF720903:QVM720918 RFB720903:RFI720918 ROX720903:RPE720918 RYT720903:RZA720918 SIP720903:SIW720918 SSL720903:SSS720918 TCH720903:TCO720918 TMD720903:TMK720918 TVZ720903:TWG720918 UFV720903:UGC720918 UPR720903:UPY720918 UZN720903:UZU720918 VJJ720903:VJQ720918 VTF720903:VTM720918 WDB720903:WDI720918 WMX720903:WNE720918 WWT720903:WXA720918 AL786439:AS786454 KH786439:KO786454 UD786439:UK786454 ADZ786439:AEG786454 ANV786439:AOC786454 AXR786439:AXY786454 BHN786439:BHU786454 BRJ786439:BRQ786454 CBF786439:CBM786454 CLB786439:CLI786454 CUX786439:CVE786454 DET786439:DFA786454 DOP786439:DOW786454 DYL786439:DYS786454 EIH786439:EIO786454 ESD786439:ESK786454 FBZ786439:FCG786454 FLV786439:FMC786454 FVR786439:FVY786454 GFN786439:GFU786454 GPJ786439:GPQ786454 GZF786439:GZM786454 HJB786439:HJI786454 HSX786439:HTE786454 ICT786439:IDA786454 IMP786439:IMW786454 IWL786439:IWS786454 JGH786439:JGO786454 JQD786439:JQK786454 JZZ786439:KAG786454 KJV786439:KKC786454 KTR786439:KTY786454 LDN786439:LDU786454 LNJ786439:LNQ786454 LXF786439:LXM786454 MHB786439:MHI786454 MQX786439:MRE786454 NAT786439:NBA786454 NKP786439:NKW786454 NUL786439:NUS786454 OEH786439:OEO786454 OOD786439:OOK786454 OXZ786439:OYG786454 PHV786439:PIC786454 PRR786439:PRY786454 QBN786439:QBU786454 QLJ786439:QLQ786454 QVF786439:QVM786454 RFB786439:RFI786454 ROX786439:RPE786454 RYT786439:RZA786454 SIP786439:SIW786454 SSL786439:SSS786454 TCH786439:TCO786454 TMD786439:TMK786454 TVZ786439:TWG786454 UFV786439:UGC786454 UPR786439:UPY786454 UZN786439:UZU786454 VJJ786439:VJQ786454 VTF786439:VTM786454 WDB786439:WDI786454 WMX786439:WNE786454 WWT786439:WXA786454 AL851975:AS851990 KH851975:KO851990 UD851975:UK851990 ADZ851975:AEG851990 ANV851975:AOC851990 AXR851975:AXY851990 BHN851975:BHU851990 BRJ851975:BRQ851990 CBF851975:CBM851990 CLB851975:CLI851990 CUX851975:CVE851990 DET851975:DFA851990 DOP851975:DOW851990 DYL851975:DYS851990 EIH851975:EIO851990 ESD851975:ESK851990 FBZ851975:FCG851990 FLV851975:FMC851990 FVR851975:FVY851990 GFN851975:GFU851990 GPJ851975:GPQ851990 GZF851975:GZM851990 HJB851975:HJI851990 HSX851975:HTE851990 ICT851975:IDA851990 IMP851975:IMW851990 IWL851975:IWS851990 JGH851975:JGO851990 JQD851975:JQK851990 JZZ851975:KAG851990 KJV851975:KKC851990 KTR851975:KTY851990 LDN851975:LDU851990 LNJ851975:LNQ851990 LXF851975:LXM851990 MHB851975:MHI851990 MQX851975:MRE851990 NAT851975:NBA851990 NKP851975:NKW851990 NUL851975:NUS851990 OEH851975:OEO851990 OOD851975:OOK851990 OXZ851975:OYG851990 PHV851975:PIC851990 PRR851975:PRY851990 QBN851975:QBU851990 QLJ851975:QLQ851990 QVF851975:QVM851990 RFB851975:RFI851990 ROX851975:RPE851990 RYT851975:RZA851990 SIP851975:SIW851990 SSL851975:SSS851990 TCH851975:TCO851990 TMD851975:TMK851990 TVZ851975:TWG851990 UFV851975:UGC851990 UPR851975:UPY851990 UZN851975:UZU851990 VJJ851975:VJQ851990 VTF851975:VTM851990 WDB851975:WDI851990 WMX851975:WNE851990 WWT851975:WXA851990 AL917511:AS917526 KH917511:KO917526 UD917511:UK917526 ADZ917511:AEG917526 ANV917511:AOC917526 AXR917511:AXY917526 BHN917511:BHU917526 BRJ917511:BRQ917526 CBF917511:CBM917526 CLB917511:CLI917526 CUX917511:CVE917526 DET917511:DFA917526 DOP917511:DOW917526 DYL917511:DYS917526 EIH917511:EIO917526 ESD917511:ESK917526 FBZ917511:FCG917526 FLV917511:FMC917526 FVR917511:FVY917526 GFN917511:GFU917526 GPJ917511:GPQ917526 GZF917511:GZM917526 HJB917511:HJI917526 HSX917511:HTE917526 ICT917511:IDA917526 IMP917511:IMW917526 IWL917511:IWS917526 JGH917511:JGO917526 JQD917511:JQK917526 JZZ917511:KAG917526 KJV917511:KKC917526 KTR917511:KTY917526 LDN917511:LDU917526 LNJ917511:LNQ917526 LXF917511:LXM917526 MHB917511:MHI917526 MQX917511:MRE917526 NAT917511:NBA917526 NKP917511:NKW917526 NUL917511:NUS917526 OEH917511:OEO917526 OOD917511:OOK917526 OXZ917511:OYG917526 PHV917511:PIC917526 PRR917511:PRY917526 QBN917511:QBU917526 QLJ917511:QLQ917526 QVF917511:QVM917526 RFB917511:RFI917526 ROX917511:RPE917526 RYT917511:RZA917526 SIP917511:SIW917526 SSL917511:SSS917526 TCH917511:TCO917526 TMD917511:TMK917526 TVZ917511:TWG917526 UFV917511:UGC917526 UPR917511:UPY917526 UZN917511:UZU917526 VJJ917511:VJQ917526 VTF917511:VTM917526 WDB917511:WDI917526 WMX917511:WNE917526 WWT917511:WXA917526 AL983047:AS983062 KH983047:KO983062 UD983047:UK983062 ADZ983047:AEG983062 ANV983047:AOC983062 AXR983047:AXY983062 BHN983047:BHU983062 BRJ983047:BRQ983062 CBF983047:CBM983062 CLB983047:CLI983062 CUX983047:CVE983062 DET983047:DFA983062 DOP983047:DOW983062 DYL983047:DYS983062 EIH983047:EIO983062 ESD983047:ESK983062 FBZ983047:FCG983062 FLV983047:FMC983062 FVR983047:FVY983062 GFN983047:GFU983062 GPJ983047:GPQ983062 GZF983047:GZM983062 HJB983047:HJI983062 HSX983047:HTE983062 ICT983047:IDA983062 IMP983047:IMW983062 IWL983047:IWS983062 JGH983047:JGO983062 JQD983047:JQK983062 JZZ983047:KAG983062 KJV983047:KKC983062 KTR983047:KTY983062 LDN983047:LDU983062 LNJ983047:LNQ983062 LXF983047:LXM983062 MHB983047:MHI983062 MQX983047:MRE983062 NAT983047:NBA983062 NKP983047:NKW983062 NUL983047:NUS983062 OEH983047:OEO983062 OOD983047:OOK983062 OXZ983047:OYG983062 PHV983047:PIC983062 PRR983047:PRY983062 QBN983047:QBU983062 QLJ983047:QLQ983062 QVF983047:QVM983062 RFB983047:RFI983062 ROX983047:RPE983062 RYT983047:RZA983062 SIP983047:SIW983062 SSL983047:SSS983062 TCH983047:TCO983062 TMD983047:TMK983062 TVZ983047:TWG983062 UFV983047:UGC983062 UPR983047:UPY983062 UZN983047:UZU983062 VJJ983047:VJQ983062 VTF983047:VTM983062 WDB983047:WDI983062 WMX983047:WNE983062 WWT983047:WXA983062" xr:uid="{CDE4A01C-9AFC-4D33-A0D6-743A63413296}">
      <formula1>"○"</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&amp;C16/29&amp;R&amp;F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66675</xdr:colOff>
                    <xdr:row>2</xdr:row>
                    <xdr:rowOff>0</xdr:rowOff>
                  </from>
                  <to>
                    <xdr:col>7</xdr:col>
                    <xdr:colOff>114300</xdr:colOff>
                    <xdr:row>4</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66675</xdr:colOff>
                    <xdr:row>2</xdr:row>
                    <xdr:rowOff>0</xdr:rowOff>
                  </from>
                  <to>
                    <xdr:col>10</xdr:col>
                    <xdr:colOff>114300</xdr:colOff>
                    <xdr:row>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0CD0-727F-4623-BD74-7B4E5600978D}">
  <sheetPr>
    <tabColor theme="7" tint="0.79998168889431442"/>
    <pageSetUpPr fitToPage="1"/>
  </sheetPr>
  <dimension ref="A1:CI171"/>
  <sheetViews>
    <sheetView view="pageBreakPreview" zoomScaleNormal="70" zoomScaleSheetLayoutView="100" workbookViewId="0"/>
  </sheetViews>
  <sheetFormatPr defaultRowHeight="16.5" x14ac:dyDescent="0.4"/>
  <cols>
    <col min="1" max="72" width="4.375" style="108" customWidth="1"/>
    <col min="73" max="87" width="9" style="108"/>
    <col min="88" max="256" width="9" style="4"/>
    <col min="257" max="328" width="4.375" style="4" customWidth="1"/>
    <col min="329" max="512" width="9" style="4"/>
    <col min="513" max="584" width="4.375" style="4" customWidth="1"/>
    <col min="585" max="768" width="9" style="4"/>
    <col min="769" max="840" width="4.375" style="4" customWidth="1"/>
    <col min="841" max="1024" width="9" style="4"/>
    <col min="1025" max="1096" width="4.375" style="4" customWidth="1"/>
    <col min="1097" max="1280" width="9" style="4"/>
    <col min="1281" max="1352" width="4.375" style="4" customWidth="1"/>
    <col min="1353" max="1536" width="9" style="4"/>
    <col min="1537" max="1608" width="4.375" style="4" customWidth="1"/>
    <col min="1609" max="1792" width="9" style="4"/>
    <col min="1793" max="1864" width="4.375" style="4" customWidth="1"/>
    <col min="1865" max="2048" width="9" style="4"/>
    <col min="2049" max="2120" width="4.375" style="4" customWidth="1"/>
    <col min="2121" max="2304" width="9" style="4"/>
    <col min="2305" max="2376" width="4.375" style="4" customWidth="1"/>
    <col min="2377" max="2560" width="9" style="4"/>
    <col min="2561" max="2632" width="4.375" style="4" customWidth="1"/>
    <col min="2633" max="2816" width="9" style="4"/>
    <col min="2817" max="2888" width="4.375" style="4" customWidth="1"/>
    <col min="2889" max="3072" width="9" style="4"/>
    <col min="3073" max="3144" width="4.375" style="4" customWidth="1"/>
    <col min="3145" max="3328" width="9" style="4"/>
    <col min="3329" max="3400" width="4.375" style="4" customWidth="1"/>
    <col min="3401" max="3584" width="9" style="4"/>
    <col min="3585" max="3656" width="4.375" style="4" customWidth="1"/>
    <col min="3657" max="3840" width="9" style="4"/>
    <col min="3841" max="3912" width="4.375" style="4" customWidth="1"/>
    <col min="3913" max="4096" width="9" style="4"/>
    <col min="4097" max="4168" width="4.375" style="4" customWidth="1"/>
    <col min="4169" max="4352" width="9" style="4"/>
    <col min="4353" max="4424" width="4.375" style="4" customWidth="1"/>
    <col min="4425" max="4608" width="9" style="4"/>
    <col min="4609" max="4680" width="4.375" style="4" customWidth="1"/>
    <col min="4681" max="4864" width="9" style="4"/>
    <col min="4865" max="4936" width="4.375" style="4" customWidth="1"/>
    <col min="4937" max="5120" width="9" style="4"/>
    <col min="5121" max="5192" width="4.375" style="4" customWidth="1"/>
    <col min="5193" max="5376" width="9" style="4"/>
    <col min="5377" max="5448" width="4.375" style="4" customWidth="1"/>
    <col min="5449" max="5632" width="9" style="4"/>
    <col min="5633" max="5704" width="4.375" style="4" customWidth="1"/>
    <col min="5705" max="5888" width="9" style="4"/>
    <col min="5889" max="5960" width="4.375" style="4" customWidth="1"/>
    <col min="5961" max="6144" width="9" style="4"/>
    <col min="6145" max="6216" width="4.375" style="4" customWidth="1"/>
    <col min="6217" max="6400" width="9" style="4"/>
    <col min="6401" max="6472" width="4.375" style="4" customWidth="1"/>
    <col min="6473" max="6656" width="9" style="4"/>
    <col min="6657" max="6728" width="4.375" style="4" customWidth="1"/>
    <col min="6729" max="6912" width="9" style="4"/>
    <col min="6913" max="6984" width="4.375" style="4" customWidth="1"/>
    <col min="6985" max="7168" width="9" style="4"/>
    <col min="7169" max="7240" width="4.375" style="4" customWidth="1"/>
    <col min="7241" max="7424" width="9" style="4"/>
    <col min="7425" max="7496" width="4.375" style="4" customWidth="1"/>
    <col min="7497" max="7680" width="9" style="4"/>
    <col min="7681" max="7752" width="4.375" style="4" customWidth="1"/>
    <col min="7753" max="7936" width="9" style="4"/>
    <col min="7937" max="8008" width="4.375" style="4" customWidth="1"/>
    <col min="8009" max="8192" width="9" style="4"/>
    <col min="8193" max="8264" width="4.375" style="4" customWidth="1"/>
    <col min="8265" max="8448" width="9" style="4"/>
    <col min="8449" max="8520" width="4.375" style="4" customWidth="1"/>
    <col min="8521" max="8704" width="9" style="4"/>
    <col min="8705" max="8776" width="4.375" style="4" customWidth="1"/>
    <col min="8777" max="8960" width="9" style="4"/>
    <col min="8961" max="9032" width="4.375" style="4" customWidth="1"/>
    <col min="9033" max="9216" width="9" style="4"/>
    <col min="9217" max="9288" width="4.375" style="4" customWidth="1"/>
    <col min="9289" max="9472" width="9" style="4"/>
    <col min="9473" max="9544" width="4.375" style="4" customWidth="1"/>
    <col min="9545" max="9728" width="9" style="4"/>
    <col min="9729" max="9800" width="4.375" style="4" customWidth="1"/>
    <col min="9801" max="9984" width="9" style="4"/>
    <col min="9985" max="10056" width="4.375" style="4" customWidth="1"/>
    <col min="10057" max="10240" width="9" style="4"/>
    <col min="10241" max="10312" width="4.375" style="4" customWidth="1"/>
    <col min="10313" max="10496" width="9" style="4"/>
    <col min="10497" max="10568" width="4.375" style="4" customWidth="1"/>
    <col min="10569" max="10752" width="9" style="4"/>
    <col min="10753" max="10824" width="4.375" style="4" customWidth="1"/>
    <col min="10825" max="11008" width="9" style="4"/>
    <col min="11009" max="11080" width="4.375" style="4" customWidth="1"/>
    <col min="11081" max="11264" width="9" style="4"/>
    <col min="11265" max="11336" width="4.375" style="4" customWidth="1"/>
    <col min="11337" max="11520" width="9" style="4"/>
    <col min="11521" max="11592" width="4.375" style="4" customWidth="1"/>
    <col min="11593" max="11776" width="9" style="4"/>
    <col min="11777" max="11848" width="4.375" style="4" customWidth="1"/>
    <col min="11849" max="12032" width="9" style="4"/>
    <col min="12033" max="12104" width="4.375" style="4" customWidth="1"/>
    <col min="12105" max="12288" width="9" style="4"/>
    <col min="12289" max="12360" width="4.375" style="4" customWidth="1"/>
    <col min="12361" max="12544" width="9" style="4"/>
    <col min="12545" max="12616" width="4.375" style="4" customWidth="1"/>
    <col min="12617" max="12800" width="9" style="4"/>
    <col min="12801" max="12872" width="4.375" style="4" customWidth="1"/>
    <col min="12873" max="13056" width="9" style="4"/>
    <col min="13057" max="13128" width="4.375" style="4" customWidth="1"/>
    <col min="13129" max="13312" width="9" style="4"/>
    <col min="13313" max="13384" width="4.375" style="4" customWidth="1"/>
    <col min="13385" max="13568" width="9" style="4"/>
    <col min="13569" max="13640" width="4.375" style="4" customWidth="1"/>
    <col min="13641" max="13824" width="9" style="4"/>
    <col min="13825" max="13896" width="4.375" style="4" customWidth="1"/>
    <col min="13897" max="14080" width="9" style="4"/>
    <col min="14081" max="14152" width="4.375" style="4" customWidth="1"/>
    <col min="14153" max="14336" width="9" style="4"/>
    <col min="14337" max="14408" width="4.375" style="4" customWidth="1"/>
    <col min="14409" max="14592" width="9" style="4"/>
    <col min="14593" max="14664" width="4.375" style="4" customWidth="1"/>
    <col min="14665" max="14848" width="9" style="4"/>
    <col min="14849" max="14920" width="4.375" style="4" customWidth="1"/>
    <col min="14921" max="15104" width="9" style="4"/>
    <col min="15105" max="15176" width="4.375" style="4" customWidth="1"/>
    <col min="15177" max="15360" width="9" style="4"/>
    <col min="15361" max="15432" width="4.375" style="4" customWidth="1"/>
    <col min="15433" max="15616" width="9" style="4"/>
    <col min="15617" max="15688" width="4.375" style="4" customWidth="1"/>
    <col min="15689" max="15872" width="9" style="4"/>
    <col min="15873" max="15944" width="4.375" style="4" customWidth="1"/>
    <col min="15945" max="16128" width="9" style="4"/>
    <col min="16129" max="16200" width="4.375" style="4" customWidth="1"/>
    <col min="16201" max="16384" width="9" style="4"/>
  </cols>
  <sheetData>
    <row r="1" spans="1:43" ht="18" customHeight="1" x14ac:dyDescent="0.4">
      <c r="A1" s="383" t="s">
        <v>626</v>
      </c>
      <c r="X1" s="78" t="s">
        <v>710</v>
      </c>
      <c r="Y1" s="112"/>
      <c r="Z1" s="112"/>
      <c r="AA1" s="112"/>
      <c r="AB1" s="112"/>
      <c r="AC1" s="112"/>
      <c r="AD1" s="112"/>
      <c r="AE1" s="112"/>
      <c r="AF1" s="112"/>
      <c r="AG1" s="112"/>
      <c r="AH1" s="112"/>
      <c r="AI1" s="112"/>
      <c r="AJ1" s="112"/>
      <c r="AK1" s="112"/>
    </row>
    <row r="2" spans="1:43" ht="18" customHeight="1" thickBot="1" x14ac:dyDescent="0.45">
      <c r="A2" s="22" t="s">
        <v>1186</v>
      </c>
      <c r="X2" s="22" t="s">
        <v>657</v>
      </c>
      <c r="Y2" s="112"/>
      <c r="Z2" s="112"/>
      <c r="AA2" s="112"/>
      <c r="AB2" s="112"/>
      <c r="AC2" s="112"/>
      <c r="AD2" s="112"/>
      <c r="AE2" s="112"/>
      <c r="AF2" s="112"/>
      <c r="AG2" s="112"/>
      <c r="AH2" s="404"/>
      <c r="AI2" s="112"/>
      <c r="AJ2" s="112"/>
      <c r="AK2" s="112"/>
    </row>
    <row r="3" spans="1:43" ht="18" customHeight="1" x14ac:dyDescent="0.4">
      <c r="A3" s="1810"/>
      <c r="B3" s="962"/>
      <c r="C3" s="962"/>
      <c r="D3" s="962"/>
      <c r="E3" s="962"/>
      <c r="F3" s="962"/>
      <c r="G3" s="962"/>
      <c r="H3" s="962"/>
      <c r="I3" s="962"/>
      <c r="J3" s="962"/>
      <c r="K3" s="962"/>
      <c r="L3" s="962"/>
      <c r="M3" s="962"/>
      <c r="N3" s="962"/>
      <c r="O3" s="962"/>
      <c r="P3" s="962"/>
      <c r="Q3" s="962"/>
      <c r="R3" s="962"/>
      <c r="S3" s="962"/>
      <c r="T3" s="962"/>
      <c r="U3" s="962"/>
      <c r="V3" s="963"/>
      <c r="X3" s="405"/>
      <c r="Y3" s="345"/>
      <c r="Z3" s="970" t="s">
        <v>587</v>
      </c>
      <c r="AA3" s="970" t="s">
        <v>91</v>
      </c>
      <c r="AB3" s="970"/>
      <c r="AC3" s="970"/>
      <c r="AD3" s="970"/>
      <c r="AE3" s="970" t="s">
        <v>15</v>
      </c>
      <c r="AF3" s="970"/>
      <c r="AG3" s="970"/>
      <c r="AH3" s="970" t="s">
        <v>16</v>
      </c>
      <c r="AI3" s="970"/>
      <c r="AJ3" s="970"/>
      <c r="AK3" s="970" t="s">
        <v>29</v>
      </c>
      <c r="AL3" s="970" t="s">
        <v>240</v>
      </c>
      <c r="AM3" s="346"/>
      <c r="AN3" s="345"/>
      <c r="AO3" s="970" t="s">
        <v>561</v>
      </c>
      <c r="AP3" s="385"/>
    </row>
    <row r="4" spans="1:43" ht="18" customHeight="1" thickBot="1" x14ac:dyDescent="0.45">
      <c r="A4" s="1649"/>
      <c r="B4" s="965"/>
      <c r="C4" s="965"/>
      <c r="D4" s="965"/>
      <c r="E4" s="965"/>
      <c r="F4" s="965"/>
      <c r="G4" s="965"/>
      <c r="H4" s="965"/>
      <c r="I4" s="965"/>
      <c r="J4" s="965"/>
      <c r="K4" s="965"/>
      <c r="L4" s="965"/>
      <c r="M4" s="965"/>
      <c r="N4" s="965"/>
      <c r="O4" s="965"/>
      <c r="P4" s="965"/>
      <c r="Q4" s="965"/>
      <c r="R4" s="965"/>
      <c r="S4" s="965"/>
      <c r="T4" s="965"/>
      <c r="U4" s="965"/>
      <c r="V4" s="966"/>
      <c r="X4" s="406"/>
      <c r="Y4" s="183"/>
      <c r="Z4" s="800"/>
      <c r="AA4" s="800"/>
      <c r="AB4" s="800"/>
      <c r="AC4" s="800"/>
      <c r="AD4" s="800"/>
      <c r="AE4" s="800"/>
      <c r="AF4" s="800"/>
      <c r="AG4" s="800"/>
      <c r="AH4" s="800"/>
      <c r="AI4" s="800"/>
      <c r="AJ4" s="800"/>
      <c r="AK4" s="800"/>
      <c r="AL4" s="800"/>
      <c r="AM4" s="45"/>
      <c r="AN4" s="183"/>
      <c r="AO4" s="800"/>
      <c r="AP4" s="46"/>
    </row>
    <row r="5" spans="1:43" ht="18" customHeight="1" x14ac:dyDescent="0.4">
      <c r="A5" s="1649"/>
      <c r="B5" s="965"/>
      <c r="C5" s="965"/>
      <c r="D5" s="965"/>
      <c r="E5" s="965"/>
      <c r="F5" s="965"/>
      <c r="G5" s="965"/>
      <c r="H5" s="965"/>
      <c r="I5" s="965"/>
      <c r="J5" s="965"/>
      <c r="K5" s="965"/>
      <c r="L5" s="965"/>
      <c r="M5" s="965"/>
      <c r="N5" s="965"/>
      <c r="O5" s="965"/>
      <c r="P5" s="965"/>
      <c r="Q5" s="965"/>
      <c r="R5" s="965"/>
      <c r="S5" s="965"/>
      <c r="T5" s="965"/>
      <c r="U5" s="965"/>
      <c r="V5" s="966"/>
    </row>
    <row r="6" spans="1:43" ht="18" customHeight="1" thickBot="1" x14ac:dyDescent="0.45">
      <c r="A6" s="1649"/>
      <c r="B6" s="965"/>
      <c r="C6" s="965"/>
      <c r="D6" s="965"/>
      <c r="E6" s="965"/>
      <c r="F6" s="965"/>
      <c r="G6" s="965"/>
      <c r="H6" s="965"/>
      <c r="I6" s="965"/>
      <c r="J6" s="965"/>
      <c r="K6" s="965"/>
      <c r="L6" s="965"/>
      <c r="M6" s="965"/>
      <c r="N6" s="965"/>
      <c r="O6" s="965"/>
      <c r="P6" s="965"/>
      <c r="Q6" s="965"/>
      <c r="R6" s="965"/>
      <c r="S6" s="965"/>
      <c r="T6" s="965"/>
      <c r="U6" s="965"/>
      <c r="V6" s="966"/>
      <c r="X6" s="22" t="s">
        <v>658</v>
      </c>
      <c r="Y6" s="22"/>
    </row>
    <row r="7" spans="1:43" ht="18" customHeight="1" x14ac:dyDescent="0.4">
      <c r="A7" s="1649"/>
      <c r="B7" s="965"/>
      <c r="C7" s="965"/>
      <c r="D7" s="965"/>
      <c r="E7" s="965"/>
      <c r="F7" s="965"/>
      <c r="G7" s="965"/>
      <c r="H7" s="965"/>
      <c r="I7" s="965"/>
      <c r="J7" s="965"/>
      <c r="K7" s="965"/>
      <c r="L7" s="965"/>
      <c r="M7" s="965"/>
      <c r="N7" s="965"/>
      <c r="O7" s="965"/>
      <c r="P7" s="965"/>
      <c r="Q7" s="965"/>
      <c r="R7" s="965"/>
      <c r="S7" s="965"/>
      <c r="T7" s="965"/>
      <c r="U7" s="965"/>
      <c r="V7" s="966"/>
      <c r="X7" s="715" t="s">
        <v>708</v>
      </c>
      <c r="Y7" s="716"/>
      <c r="Z7" s="716"/>
      <c r="AA7" s="716"/>
      <c r="AB7" s="716"/>
      <c r="AC7" s="716"/>
      <c r="AD7" s="763"/>
      <c r="AE7" s="407"/>
      <c r="AF7" s="346"/>
      <c r="AG7" s="346"/>
      <c r="AH7" s="345"/>
      <c r="AI7" s="970" t="s">
        <v>587</v>
      </c>
      <c r="AJ7" s="346"/>
      <c r="AK7" s="346"/>
      <c r="AL7" s="345"/>
      <c r="AM7" s="970" t="s">
        <v>561</v>
      </c>
      <c r="AN7" s="346"/>
      <c r="AO7" s="346"/>
      <c r="AP7" s="385"/>
    </row>
    <row r="8" spans="1:43" ht="18" customHeight="1" thickBot="1" x14ac:dyDescent="0.45">
      <c r="A8" s="1649"/>
      <c r="B8" s="965"/>
      <c r="C8" s="965"/>
      <c r="D8" s="965"/>
      <c r="E8" s="965"/>
      <c r="F8" s="965"/>
      <c r="G8" s="965"/>
      <c r="H8" s="965"/>
      <c r="I8" s="965"/>
      <c r="J8" s="965"/>
      <c r="K8" s="965"/>
      <c r="L8" s="965"/>
      <c r="M8" s="965"/>
      <c r="N8" s="965"/>
      <c r="O8" s="965"/>
      <c r="P8" s="965"/>
      <c r="Q8" s="965"/>
      <c r="R8" s="965"/>
      <c r="S8" s="965"/>
      <c r="T8" s="965"/>
      <c r="U8" s="965"/>
      <c r="V8" s="966"/>
      <c r="X8" s="740"/>
      <c r="Y8" s="741"/>
      <c r="Z8" s="741"/>
      <c r="AA8" s="741"/>
      <c r="AB8" s="741"/>
      <c r="AC8" s="741"/>
      <c r="AD8" s="825"/>
      <c r="AE8" s="356"/>
      <c r="AF8" s="45"/>
      <c r="AG8" s="45"/>
      <c r="AH8" s="183"/>
      <c r="AI8" s="800"/>
      <c r="AJ8" s="45"/>
      <c r="AK8" s="45"/>
      <c r="AL8" s="183"/>
      <c r="AM8" s="800"/>
      <c r="AN8" s="45"/>
      <c r="AO8" s="45"/>
      <c r="AP8" s="46"/>
    </row>
    <row r="9" spans="1:43" ht="18" customHeight="1" thickBot="1" x14ac:dyDescent="0.45">
      <c r="A9" s="1649"/>
      <c r="B9" s="965"/>
      <c r="C9" s="965"/>
      <c r="D9" s="965"/>
      <c r="E9" s="965"/>
      <c r="F9" s="965"/>
      <c r="G9" s="965"/>
      <c r="H9" s="965"/>
      <c r="I9" s="965"/>
      <c r="J9" s="965"/>
      <c r="K9" s="965"/>
      <c r="L9" s="965"/>
      <c r="M9" s="965"/>
      <c r="N9" s="965"/>
      <c r="O9" s="965"/>
      <c r="P9" s="965"/>
      <c r="Q9" s="965"/>
      <c r="R9" s="965"/>
      <c r="S9" s="965"/>
      <c r="T9" s="965"/>
      <c r="U9" s="965"/>
      <c r="V9" s="966"/>
      <c r="X9" s="108" t="s">
        <v>659</v>
      </c>
      <c r="Z9" s="369"/>
      <c r="AA9" s="369"/>
      <c r="AB9" s="408"/>
      <c r="AC9" s="408"/>
      <c r="AD9" s="369"/>
      <c r="AE9" s="369"/>
      <c r="AF9" s="408"/>
      <c r="AG9" s="369"/>
      <c r="AH9" s="369"/>
    </row>
    <row r="10" spans="1:43" ht="18" customHeight="1" x14ac:dyDescent="0.4">
      <c r="A10" s="1649"/>
      <c r="B10" s="965"/>
      <c r="C10" s="965"/>
      <c r="D10" s="965"/>
      <c r="E10" s="965"/>
      <c r="F10" s="965"/>
      <c r="G10" s="965"/>
      <c r="H10" s="965"/>
      <c r="I10" s="965"/>
      <c r="J10" s="965"/>
      <c r="K10" s="965"/>
      <c r="L10" s="965"/>
      <c r="M10" s="965"/>
      <c r="N10" s="965"/>
      <c r="O10" s="965"/>
      <c r="P10" s="965"/>
      <c r="Q10" s="965"/>
      <c r="R10" s="965"/>
      <c r="S10" s="965"/>
      <c r="T10" s="965"/>
      <c r="U10" s="965"/>
      <c r="V10" s="966"/>
      <c r="X10" s="715" t="s">
        <v>660</v>
      </c>
      <c r="Y10" s="716"/>
      <c r="Z10" s="716"/>
      <c r="AA10" s="716"/>
      <c r="AB10" s="716"/>
      <c r="AC10" s="716"/>
      <c r="AD10" s="763"/>
      <c r="AE10" s="409"/>
      <c r="AF10" s="81"/>
      <c r="AG10" s="1812" t="s">
        <v>15</v>
      </c>
      <c r="AH10" s="1812"/>
      <c r="AI10" s="1814"/>
      <c r="AJ10" s="1814"/>
      <c r="AK10" s="1814"/>
      <c r="AL10" s="1814"/>
      <c r="AM10" s="1812" t="s">
        <v>575</v>
      </c>
      <c r="AN10" s="1812"/>
      <c r="AO10" s="81"/>
      <c r="AP10" s="410"/>
      <c r="AQ10" s="108" t="s">
        <v>661</v>
      </c>
    </row>
    <row r="11" spans="1:43" ht="18" customHeight="1" x14ac:dyDescent="0.4">
      <c r="A11" s="1649"/>
      <c r="B11" s="965"/>
      <c r="C11" s="965"/>
      <c r="D11" s="965"/>
      <c r="E11" s="965"/>
      <c r="F11" s="965"/>
      <c r="G11" s="965"/>
      <c r="H11" s="965"/>
      <c r="I11" s="965"/>
      <c r="J11" s="965"/>
      <c r="K11" s="965"/>
      <c r="L11" s="965"/>
      <c r="M11" s="965"/>
      <c r="N11" s="965"/>
      <c r="O11" s="965"/>
      <c r="P11" s="965"/>
      <c r="Q11" s="965"/>
      <c r="R11" s="965"/>
      <c r="S11" s="965"/>
      <c r="T11" s="965"/>
      <c r="U11" s="965"/>
      <c r="V11" s="966"/>
      <c r="X11" s="705"/>
      <c r="Y11" s="706"/>
      <c r="Z11" s="706"/>
      <c r="AA11" s="706"/>
      <c r="AB11" s="706"/>
      <c r="AC11" s="706"/>
      <c r="AD11" s="737"/>
      <c r="AE11" s="307"/>
      <c r="AF11" s="85"/>
      <c r="AG11" s="1813"/>
      <c r="AH11" s="1813"/>
      <c r="AI11" s="1815"/>
      <c r="AJ11" s="1815"/>
      <c r="AK11" s="1815"/>
      <c r="AL11" s="1815"/>
      <c r="AM11" s="1813"/>
      <c r="AN11" s="1813"/>
      <c r="AO11" s="85"/>
      <c r="AP11" s="411"/>
      <c r="AQ11" s="108" t="s">
        <v>662</v>
      </c>
    </row>
    <row r="12" spans="1:43" ht="18" customHeight="1" thickBot="1" x14ac:dyDescent="0.45">
      <c r="A12" s="1811"/>
      <c r="B12" s="968"/>
      <c r="C12" s="968"/>
      <c r="D12" s="968"/>
      <c r="E12" s="968"/>
      <c r="F12" s="968"/>
      <c r="G12" s="968"/>
      <c r="H12" s="968"/>
      <c r="I12" s="968"/>
      <c r="J12" s="968"/>
      <c r="K12" s="968"/>
      <c r="L12" s="968"/>
      <c r="M12" s="968"/>
      <c r="N12" s="968"/>
      <c r="O12" s="968"/>
      <c r="P12" s="968"/>
      <c r="Q12" s="968"/>
      <c r="R12" s="968"/>
      <c r="S12" s="968"/>
      <c r="T12" s="968"/>
      <c r="U12" s="968"/>
      <c r="V12" s="969"/>
      <c r="X12" s="705" t="s">
        <v>663</v>
      </c>
      <c r="Y12" s="706"/>
      <c r="Z12" s="706"/>
      <c r="AA12" s="706"/>
      <c r="AB12" s="706"/>
      <c r="AC12" s="706"/>
      <c r="AD12" s="737"/>
      <c r="AE12" s="332"/>
      <c r="AF12" s="366"/>
      <c r="AG12" s="795" t="s">
        <v>587</v>
      </c>
      <c r="AH12" s="1816" t="s">
        <v>91</v>
      </c>
      <c r="AI12" s="1818"/>
      <c r="AJ12" s="1818"/>
      <c r="AK12" s="1818" t="s">
        <v>600</v>
      </c>
      <c r="AL12" s="1818"/>
      <c r="AM12" s="37"/>
      <c r="AN12" s="366"/>
      <c r="AO12" s="795" t="s">
        <v>561</v>
      </c>
      <c r="AP12" s="38"/>
      <c r="AQ12" s="108" t="s">
        <v>664</v>
      </c>
    </row>
    <row r="13" spans="1:43" ht="18" customHeight="1" x14ac:dyDescent="0.4">
      <c r="X13" s="705"/>
      <c r="Y13" s="706"/>
      <c r="Z13" s="706"/>
      <c r="AA13" s="706"/>
      <c r="AB13" s="706"/>
      <c r="AC13" s="706"/>
      <c r="AD13" s="737"/>
      <c r="AE13" s="364"/>
      <c r="AF13" s="349"/>
      <c r="AG13" s="712"/>
      <c r="AH13" s="1817"/>
      <c r="AI13" s="1819"/>
      <c r="AJ13" s="1819"/>
      <c r="AK13" s="1819"/>
      <c r="AL13" s="1819"/>
      <c r="AM13" s="40"/>
      <c r="AN13" s="349"/>
      <c r="AO13" s="712"/>
      <c r="AP13" s="41"/>
      <c r="AQ13" s="108" t="s">
        <v>711</v>
      </c>
    </row>
    <row r="14" spans="1:43" ht="18" customHeight="1" thickBot="1" x14ac:dyDescent="0.45">
      <c r="A14" s="22" t="s">
        <v>1187</v>
      </c>
      <c r="X14" s="1578" t="s">
        <v>712</v>
      </c>
      <c r="Y14" s="706"/>
      <c r="Z14" s="706"/>
      <c r="AA14" s="706"/>
      <c r="AB14" s="706"/>
      <c r="AC14" s="706"/>
      <c r="AD14" s="737"/>
      <c r="AE14" s="387"/>
      <c r="AF14" s="388"/>
      <c r="AG14" s="1820" t="s">
        <v>15</v>
      </c>
      <c r="AH14" s="1820"/>
      <c r="AI14" s="1818"/>
      <c r="AJ14" s="1818"/>
      <c r="AK14" s="1818"/>
      <c r="AL14" s="1818"/>
      <c r="AM14" s="1820" t="s">
        <v>575</v>
      </c>
      <c r="AN14" s="1820"/>
      <c r="AO14" s="388"/>
      <c r="AP14" s="389"/>
    </row>
    <row r="15" spans="1:43" ht="18" customHeight="1" x14ac:dyDescent="0.4">
      <c r="A15" s="1686" t="s">
        <v>665</v>
      </c>
      <c r="B15" s="755"/>
      <c r="C15" s="755"/>
      <c r="D15" s="827"/>
      <c r="E15" s="1828"/>
      <c r="F15" s="1829" t="s">
        <v>587</v>
      </c>
      <c r="G15" s="1604" t="s">
        <v>666</v>
      </c>
      <c r="H15" s="755"/>
      <c r="I15" s="755"/>
      <c r="J15" s="755"/>
      <c r="K15" s="755"/>
      <c r="L15" s="961"/>
      <c r="M15" s="962"/>
      <c r="N15" s="962"/>
      <c r="O15" s="962"/>
      <c r="P15" s="962"/>
      <c r="Q15" s="962"/>
      <c r="R15" s="962"/>
      <c r="S15" s="962"/>
      <c r="T15" s="962"/>
      <c r="U15" s="962"/>
      <c r="V15" s="963"/>
      <c r="W15" s="65"/>
      <c r="X15" s="705"/>
      <c r="Y15" s="706"/>
      <c r="Z15" s="706"/>
      <c r="AA15" s="706"/>
      <c r="AB15" s="706"/>
      <c r="AC15" s="706"/>
      <c r="AD15" s="737"/>
      <c r="AE15" s="307"/>
      <c r="AF15" s="85"/>
      <c r="AG15" s="1813"/>
      <c r="AH15" s="1813"/>
      <c r="AI15" s="1815"/>
      <c r="AJ15" s="1815"/>
      <c r="AK15" s="1815"/>
      <c r="AL15" s="1815"/>
      <c r="AM15" s="1813"/>
      <c r="AN15" s="1813"/>
      <c r="AO15" s="85"/>
      <c r="AP15" s="411"/>
    </row>
    <row r="16" spans="1:43" ht="18" customHeight="1" x14ac:dyDescent="0.4">
      <c r="A16" s="796"/>
      <c r="B16" s="797"/>
      <c r="C16" s="797"/>
      <c r="D16" s="798"/>
      <c r="E16" s="1822"/>
      <c r="F16" s="1823"/>
      <c r="G16" s="733"/>
      <c r="H16" s="713"/>
      <c r="I16" s="713"/>
      <c r="J16" s="713"/>
      <c r="K16" s="713"/>
      <c r="L16" s="1825"/>
      <c r="M16" s="1656"/>
      <c r="N16" s="1656"/>
      <c r="O16" s="1656"/>
      <c r="P16" s="1656"/>
      <c r="Q16" s="1656"/>
      <c r="R16" s="1656"/>
      <c r="S16" s="1656"/>
      <c r="T16" s="1656"/>
      <c r="U16" s="1656"/>
      <c r="V16" s="1657"/>
      <c r="X16" s="705" t="s">
        <v>667</v>
      </c>
      <c r="Y16" s="706"/>
      <c r="Z16" s="706"/>
      <c r="AA16" s="706"/>
      <c r="AB16" s="706"/>
      <c r="AC16" s="706"/>
      <c r="AD16" s="737"/>
      <c r="AE16" s="332"/>
      <c r="AF16" s="366"/>
      <c r="AG16" s="795" t="s">
        <v>587</v>
      </c>
      <c r="AH16" s="1816" t="s">
        <v>91</v>
      </c>
      <c r="AI16" s="1818"/>
      <c r="AJ16" s="1818"/>
      <c r="AK16" s="1818" t="s">
        <v>600</v>
      </c>
      <c r="AL16" s="1818"/>
      <c r="AM16" s="37"/>
      <c r="AN16" s="366"/>
      <c r="AO16" s="795" t="s">
        <v>561</v>
      </c>
      <c r="AP16" s="38"/>
      <c r="AQ16" s="108" t="s">
        <v>711</v>
      </c>
    </row>
    <row r="17" spans="1:42" ht="18" customHeight="1" x14ac:dyDescent="0.4">
      <c r="A17" s="796"/>
      <c r="B17" s="797"/>
      <c r="C17" s="797"/>
      <c r="D17" s="798"/>
      <c r="E17" s="1822"/>
      <c r="F17" s="1823" t="s">
        <v>561</v>
      </c>
      <c r="G17" s="914" t="s">
        <v>668</v>
      </c>
      <c r="H17" s="775"/>
      <c r="I17" s="775"/>
      <c r="J17" s="775"/>
      <c r="K17" s="776"/>
      <c r="L17" s="1615"/>
      <c r="M17" s="1615"/>
      <c r="N17" s="1615"/>
      <c r="O17" s="1615"/>
      <c r="P17" s="1615"/>
      <c r="Q17" s="1615"/>
      <c r="R17" s="1615"/>
      <c r="S17" s="1615"/>
      <c r="T17" s="1615"/>
      <c r="U17" s="1615"/>
      <c r="V17" s="1616"/>
      <c r="W17" s="412"/>
      <c r="X17" s="705"/>
      <c r="Y17" s="706"/>
      <c r="Z17" s="706"/>
      <c r="AA17" s="706"/>
      <c r="AB17" s="706"/>
      <c r="AC17" s="706"/>
      <c r="AD17" s="737"/>
      <c r="AE17" s="364"/>
      <c r="AF17" s="349"/>
      <c r="AG17" s="712"/>
      <c r="AH17" s="1817"/>
      <c r="AI17" s="1819"/>
      <c r="AJ17" s="1819"/>
      <c r="AK17" s="1819"/>
      <c r="AL17" s="1819"/>
      <c r="AM17" s="40"/>
      <c r="AN17" s="349"/>
      <c r="AO17" s="712"/>
      <c r="AP17" s="41"/>
    </row>
    <row r="18" spans="1:42" ht="18" customHeight="1" x14ac:dyDescent="0.4">
      <c r="A18" s="872"/>
      <c r="B18" s="713"/>
      <c r="C18" s="713"/>
      <c r="D18" s="734"/>
      <c r="E18" s="1827"/>
      <c r="F18" s="871"/>
      <c r="G18" s="828"/>
      <c r="H18" s="797"/>
      <c r="I18" s="797"/>
      <c r="J18" s="797"/>
      <c r="K18" s="798"/>
      <c r="L18" s="965"/>
      <c r="M18" s="965"/>
      <c r="N18" s="965"/>
      <c r="O18" s="965"/>
      <c r="P18" s="965"/>
      <c r="Q18" s="965"/>
      <c r="R18" s="965"/>
      <c r="S18" s="965"/>
      <c r="T18" s="965"/>
      <c r="U18" s="965"/>
      <c r="V18" s="966"/>
      <c r="W18" s="412"/>
      <c r="X18" s="705" t="s">
        <v>669</v>
      </c>
      <c r="Y18" s="706"/>
      <c r="Z18" s="706"/>
      <c r="AA18" s="706"/>
      <c r="AB18" s="706"/>
      <c r="AC18" s="706"/>
      <c r="AD18" s="737"/>
      <c r="AE18" s="387"/>
      <c r="AF18" s="388"/>
      <c r="AG18" s="1820" t="s">
        <v>15</v>
      </c>
      <c r="AH18" s="1820"/>
      <c r="AI18" s="1818"/>
      <c r="AJ18" s="1818"/>
      <c r="AK18" s="1818"/>
      <c r="AL18" s="1818"/>
      <c r="AM18" s="1820" t="s">
        <v>575</v>
      </c>
      <c r="AN18" s="1820"/>
      <c r="AO18" s="388"/>
      <c r="AP18" s="389"/>
    </row>
    <row r="19" spans="1:42" ht="18" customHeight="1" x14ac:dyDescent="0.4">
      <c r="A19" s="789" t="s">
        <v>670</v>
      </c>
      <c r="B19" s="775"/>
      <c r="C19" s="775"/>
      <c r="D19" s="776"/>
      <c r="E19" s="1821"/>
      <c r="F19" s="870" t="s">
        <v>587</v>
      </c>
      <c r="G19" s="914" t="s">
        <v>191</v>
      </c>
      <c r="H19" s="790"/>
      <c r="I19" s="1614"/>
      <c r="J19" s="1615"/>
      <c r="K19" s="1615"/>
      <c r="L19" s="1615"/>
      <c r="M19" s="1615"/>
      <c r="N19" s="1824"/>
      <c r="O19" s="790" t="s">
        <v>671</v>
      </c>
      <c r="P19" s="790"/>
      <c r="Q19" s="790"/>
      <c r="R19" s="1614"/>
      <c r="S19" s="1615"/>
      <c r="T19" s="1615"/>
      <c r="U19" s="1615"/>
      <c r="V19" s="1616"/>
      <c r="W19" s="413"/>
      <c r="X19" s="705"/>
      <c r="Y19" s="706"/>
      <c r="Z19" s="706"/>
      <c r="AA19" s="706"/>
      <c r="AB19" s="706"/>
      <c r="AC19" s="706"/>
      <c r="AD19" s="737"/>
      <c r="AE19" s="307"/>
      <c r="AF19" s="85"/>
      <c r="AG19" s="1813"/>
      <c r="AH19" s="1813"/>
      <c r="AI19" s="1815"/>
      <c r="AJ19" s="1815"/>
      <c r="AK19" s="1815"/>
      <c r="AL19" s="1815"/>
      <c r="AM19" s="1813"/>
      <c r="AN19" s="1813"/>
      <c r="AO19" s="85"/>
      <c r="AP19" s="411"/>
    </row>
    <row r="20" spans="1:42" ht="18" customHeight="1" x14ac:dyDescent="0.4">
      <c r="A20" s="796"/>
      <c r="B20" s="797"/>
      <c r="C20" s="797"/>
      <c r="D20" s="798"/>
      <c r="E20" s="1822"/>
      <c r="F20" s="1823"/>
      <c r="G20" s="927"/>
      <c r="H20" s="793"/>
      <c r="I20" s="1825"/>
      <c r="J20" s="1656"/>
      <c r="K20" s="1656"/>
      <c r="L20" s="1656"/>
      <c r="M20" s="1656"/>
      <c r="N20" s="1826"/>
      <c r="O20" s="793"/>
      <c r="P20" s="793"/>
      <c r="Q20" s="793"/>
      <c r="R20" s="1825"/>
      <c r="S20" s="1656"/>
      <c r="T20" s="1656"/>
      <c r="U20" s="1656"/>
      <c r="V20" s="1657"/>
      <c r="W20" s="413"/>
      <c r="X20" s="705" t="s">
        <v>672</v>
      </c>
      <c r="Y20" s="706"/>
      <c r="Z20" s="706"/>
      <c r="AA20" s="706"/>
      <c r="AB20" s="706"/>
      <c r="AC20" s="706"/>
      <c r="AD20" s="737"/>
      <c r="AE20" s="387"/>
      <c r="AF20" s="388"/>
      <c r="AG20" s="1820" t="s">
        <v>673</v>
      </c>
      <c r="AH20" s="1820"/>
      <c r="AI20" s="1818"/>
      <c r="AJ20" s="1818"/>
      <c r="AK20" s="1818"/>
      <c r="AL20" s="1818"/>
      <c r="AM20" s="1820" t="s">
        <v>575</v>
      </c>
      <c r="AN20" s="1820"/>
      <c r="AO20" s="388"/>
      <c r="AP20" s="389"/>
    </row>
    <row r="21" spans="1:42" ht="18" customHeight="1" x14ac:dyDescent="0.4">
      <c r="A21" s="796"/>
      <c r="B21" s="797"/>
      <c r="C21" s="797"/>
      <c r="D21" s="798"/>
      <c r="E21" s="1822"/>
      <c r="F21" s="1823" t="s">
        <v>561</v>
      </c>
      <c r="G21" s="914" t="s">
        <v>191</v>
      </c>
      <c r="H21" s="790"/>
      <c r="I21" s="1614"/>
      <c r="J21" s="1615"/>
      <c r="K21" s="1615"/>
      <c r="L21" s="1615"/>
      <c r="M21" s="1615"/>
      <c r="N21" s="1824"/>
      <c r="O21" s="790" t="s">
        <v>671</v>
      </c>
      <c r="P21" s="790"/>
      <c r="Q21" s="790"/>
      <c r="R21" s="1614"/>
      <c r="S21" s="1615"/>
      <c r="T21" s="1615"/>
      <c r="U21" s="1615"/>
      <c r="V21" s="1616"/>
      <c r="X21" s="705"/>
      <c r="Y21" s="706"/>
      <c r="Z21" s="706"/>
      <c r="AA21" s="706"/>
      <c r="AB21" s="706"/>
      <c r="AC21" s="706"/>
      <c r="AD21" s="737"/>
      <c r="AE21" s="390"/>
      <c r="AF21" s="128"/>
      <c r="AG21" s="1830"/>
      <c r="AH21" s="1830"/>
      <c r="AI21" s="1819"/>
      <c r="AJ21" s="1819"/>
      <c r="AK21" s="1819"/>
      <c r="AL21" s="1819"/>
      <c r="AM21" s="1830"/>
      <c r="AN21" s="1830"/>
      <c r="AO21" s="128"/>
      <c r="AP21" s="391"/>
    </row>
    <row r="22" spans="1:42" ht="18" customHeight="1" x14ac:dyDescent="0.4">
      <c r="A22" s="872"/>
      <c r="B22" s="713"/>
      <c r="C22" s="713"/>
      <c r="D22" s="734"/>
      <c r="E22" s="1827"/>
      <c r="F22" s="871"/>
      <c r="G22" s="927"/>
      <c r="H22" s="793"/>
      <c r="I22" s="1825"/>
      <c r="J22" s="1656"/>
      <c r="K22" s="1656"/>
      <c r="L22" s="1656"/>
      <c r="M22" s="1656"/>
      <c r="N22" s="1826"/>
      <c r="O22" s="793"/>
      <c r="P22" s="793"/>
      <c r="Q22" s="793"/>
      <c r="R22" s="1825"/>
      <c r="S22" s="1656"/>
      <c r="T22" s="1656"/>
      <c r="U22" s="1656"/>
      <c r="V22" s="1657"/>
      <c r="X22" s="1578" t="s">
        <v>713</v>
      </c>
      <c r="Y22" s="706"/>
      <c r="Z22" s="706"/>
      <c r="AA22" s="706"/>
      <c r="AB22" s="706"/>
      <c r="AC22" s="706"/>
      <c r="AD22" s="737"/>
      <c r="AE22" s="387"/>
      <c r="AF22" s="388"/>
      <c r="AG22" s="1820" t="s">
        <v>17</v>
      </c>
      <c r="AH22" s="1820"/>
      <c r="AI22" s="1818"/>
      <c r="AJ22" s="1818"/>
      <c r="AK22" s="1818"/>
      <c r="AL22" s="1818"/>
      <c r="AM22" s="1820" t="s">
        <v>575</v>
      </c>
      <c r="AN22" s="1820"/>
      <c r="AO22" s="388"/>
      <c r="AP22" s="389"/>
    </row>
    <row r="23" spans="1:42" ht="18" customHeight="1" x14ac:dyDescent="0.4">
      <c r="A23" s="414" t="s">
        <v>87</v>
      </c>
      <c r="B23" s="109" t="s">
        <v>674</v>
      </c>
      <c r="C23" s="388"/>
      <c r="D23" s="388"/>
      <c r="E23" s="388"/>
      <c r="F23" s="388"/>
      <c r="G23" s="388"/>
      <c r="H23" s="388"/>
      <c r="I23" s="388"/>
      <c r="J23" s="388"/>
      <c r="K23" s="388"/>
      <c r="L23" s="388"/>
      <c r="M23" s="388"/>
      <c r="N23" s="388"/>
      <c r="O23" s="388"/>
      <c r="P23" s="388"/>
      <c r="Q23" s="388"/>
      <c r="R23" s="388"/>
      <c r="S23" s="388"/>
      <c r="T23" s="388"/>
      <c r="U23" s="388"/>
      <c r="V23" s="389"/>
      <c r="X23" s="705"/>
      <c r="Y23" s="706"/>
      <c r="Z23" s="706"/>
      <c r="AA23" s="706"/>
      <c r="AB23" s="706"/>
      <c r="AC23" s="706"/>
      <c r="AD23" s="737"/>
      <c r="AE23" s="307"/>
      <c r="AF23" s="85"/>
      <c r="AG23" s="1813"/>
      <c r="AH23" s="1813"/>
      <c r="AI23" s="1815"/>
      <c r="AJ23" s="1815"/>
      <c r="AK23" s="1815"/>
      <c r="AL23" s="1815"/>
      <c r="AM23" s="1813"/>
      <c r="AN23" s="1813"/>
      <c r="AO23" s="85"/>
      <c r="AP23" s="411"/>
    </row>
    <row r="24" spans="1:42" ht="18" customHeight="1" x14ac:dyDescent="0.4">
      <c r="A24" s="127"/>
      <c r="B24" s="128" t="s">
        <v>675</v>
      </c>
      <c r="C24" s="128"/>
      <c r="D24" s="128"/>
      <c r="E24" s="128"/>
      <c r="F24" s="128"/>
      <c r="G24" s="128"/>
      <c r="H24" s="128"/>
      <c r="I24" s="128"/>
      <c r="J24" s="128"/>
      <c r="K24" s="128"/>
      <c r="L24" s="128"/>
      <c r="M24" s="128"/>
      <c r="N24" s="128"/>
      <c r="O24" s="128"/>
      <c r="P24" s="128"/>
      <c r="Q24" s="128"/>
      <c r="R24" s="128"/>
      <c r="S24" s="128"/>
      <c r="T24" s="128"/>
      <c r="U24" s="128"/>
      <c r="V24" s="391"/>
      <c r="X24" s="789" t="s">
        <v>676</v>
      </c>
      <c r="Y24" s="790"/>
      <c r="Z24" s="790"/>
      <c r="AA24" s="863" t="s">
        <v>677</v>
      </c>
      <c r="AB24" s="775"/>
      <c r="AC24" s="775"/>
      <c r="AD24" s="776"/>
      <c r="AE24" s="387"/>
      <c r="AF24" s="388"/>
      <c r="AG24" s="1820" t="s">
        <v>673</v>
      </c>
      <c r="AH24" s="1820"/>
      <c r="AI24" s="1818"/>
      <c r="AJ24" s="1818"/>
      <c r="AK24" s="1818"/>
      <c r="AL24" s="1818"/>
      <c r="AM24" s="1820" t="s">
        <v>575</v>
      </c>
      <c r="AN24" s="1820"/>
      <c r="AO24" s="388"/>
      <c r="AP24" s="389"/>
    </row>
    <row r="25" spans="1:42" ht="18" customHeight="1" x14ac:dyDescent="0.4">
      <c r="A25" s="774" t="s">
        <v>678</v>
      </c>
      <c r="B25" s="775"/>
      <c r="C25" s="775"/>
      <c r="D25" s="775"/>
      <c r="E25" s="415"/>
      <c r="F25" s="416"/>
      <c r="G25" s="1866" t="s">
        <v>679</v>
      </c>
      <c r="H25" s="1867"/>
      <c r="I25" s="1867"/>
      <c r="J25" s="1867"/>
      <c r="K25" s="1867"/>
      <c r="L25" s="1867"/>
      <c r="M25" s="1867"/>
      <c r="N25" s="1867"/>
      <c r="O25" s="1867"/>
      <c r="P25" s="1867"/>
      <c r="Q25" s="1867"/>
      <c r="R25" s="1867"/>
      <c r="S25" s="1867"/>
      <c r="T25" s="1867"/>
      <c r="U25" s="1867"/>
      <c r="V25" s="1868"/>
      <c r="X25" s="899"/>
      <c r="Y25" s="1607"/>
      <c r="Z25" s="1607"/>
      <c r="AA25" s="733"/>
      <c r="AB25" s="713"/>
      <c r="AC25" s="713"/>
      <c r="AD25" s="734"/>
      <c r="AE25" s="390"/>
      <c r="AF25" s="128"/>
      <c r="AG25" s="1830"/>
      <c r="AH25" s="1830"/>
      <c r="AI25" s="1819"/>
      <c r="AJ25" s="1819"/>
      <c r="AK25" s="1819"/>
      <c r="AL25" s="1819"/>
      <c r="AM25" s="1830"/>
      <c r="AN25" s="1830"/>
      <c r="AO25" s="128"/>
      <c r="AP25" s="391"/>
    </row>
    <row r="26" spans="1:42" ht="18" customHeight="1" x14ac:dyDescent="0.4">
      <c r="A26" s="796"/>
      <c r="B26" s="797"/>
      <c r="C26" s="797"/>
      <c r="D26" s="797"/>
      <c r="E26" s="417"/>
      <c r="F26" s="418"/>
      <c r="G26" s="43"/>
      <c r="H26" s="43"/>
      <c r="I26" s="363" t="s">
        <v>680</v>
      </c>
      <c r="J26" s="67"/>
      <c r="K26" s="43"/>
      <c r="L26" s="43"/>
      <c r="M26" s="43"/>
      <c r="N26" s="43"/>
      <c r="O26" s="355"/>
      <c r="P26" s="43"/>
      <c r="Q26" s="43"/>
      <c r="R26" s="43"/>
      <c r="S26" s="43"/>
      <c r="T26" s="43"/>
      <c r="U26" s="43"/>
      <c r="V26" s="44"/>
      <c r="X26" s="899"/>
      <c r="Y26" s="1607"/>
      <c r="Z26" s="1607"/>
      <c r="AA26" s="863" t="s">
        <v>681</v>
      </c>
      <c r="AB26" s="775"/>
      <c r="AC26" s="775"/>
      <c r="AD26" s="776"/>
      <c r="AE26" s="1838"/>
      <c r="AF26" s="1660"/>
      <c r="AG26" s="1660"/>
      <c r="AH26" s="1660"/>
      <c r="AI26" s="1660"/>
      <c r="AJ26" s="1660"/>
      <c r="AK26" s="1660"/>
      <c r="AL26" s="1660"/>
      <c r="AM26" s="1660"/>
      <c r="AN26" s="1660"/>
      <c r="AO26" s="1660"/>
      <c r="AP26" s="1839"/>
    </row>
    <row r="27" spans="1:42" ht="18" customHeight="1" x14ac:dyDescent="0.4">
      <c r="A27" s="796"/>
      <c r="B27" s="797"/>
      <c r="C27" s="797"/>
      <c r="D27" s="797"/>
      <c r="E27" s="1822"/>
      <c r="F27" s="1823" t="s">
        <v>587</v>
      </c>
      <c r="G27" s="124"/>
      <c r="H27" s="43"/>
      <c r="I27" s="43" t="s">
        <v>682</v>
      </c>
      <c r="J27" s="419"/>
      <c r="K27" s="43"/>
      <c r="L27" s="43"/>
      <c r="M27" s="43"/>
      <c r="N27" s="43"/>
      <c r="O27" s="355" t="s">
        <v>683</v>
      </c>
      <c r="P27" s="43"/>
      <c r="Q27" s="43"/>
      <c r="R27" s="43"/>
      <c r="S27" s="43"/>
      <c r="T27" s="43"/>
      <c r="U27" s="43"/>
      <c r="V27" s="44"/>
      <c r="X27" s="792"/>
      <c r="Y27" s="793"/>
      <c r="Z27" s="793"/>
      <c r="AA27" s="733"/>
      <c r="AB27" s="713"/>
      <c r="AC27" s="713"/>
      <c r="AD27" s="734"/>
      <c r="AE27" s="1840"/>
      <c r="AF27" s="1663"/>
      <c r="AG27" s="1663"/>
      <c r="AH27" s="1663"/>
      <c r="AI27" s="1663"/>
      <c r="AJ27" s="1663"/>
      <c r="AK27" s="1663"/>
      <c r="AL27" s="1663"/>
      <c r="AM27" s="1663"/>
      <c r="AN27" s="1663"/>
      <c r="AO27" s="1663"/>
      <c r="AP27" s="1841"/>
    </row>
    <row r="28" spans="1:42" ht="18" customHeight="1" x14ac:dyDescent="0.4">
      <c r="A28" s="796"/>
      <c r="B28" s="797"/>
      <c r="C28" s="797"/>
      <c r="D28" s="797"/>
      <c r="E28" s="1822"/>
      <c r="F28" s="1823"/>
      <c r="G28" s="124"/>
      <c r="H28" s="43"/>
      <c r="I28" s="43" t="s">
        <v>684</v>
      </c>
      <c r="J28" s="419"/>
      <c r="K28" s="43"/>
      <c r="L28" s="43"/>
      <c r="M28" s="43"/>
      <c r="N28" s="43"/>
      <c r="O28" s="43"/>
      <c r="P28" s="43"/>
      <c r="Q28" s="124"/>
      <c r="R28" s="124"/>
      <c r="S28" s="124"/>
      <c r="T28" s="124"/>
      <c r="U28" s="124"/>
      <c r="V28" s="44"/>
      <c r="X28" s="1842" t="s">
        <v>685</v>
      </c>
      <c r="Y28" s="1843"/>
      <c r="Z28" s="1843"/>
      <c r="AA28" s="1843"/>
      <c r="AB28" s="1843"/>
      <c r="AC28" s="1843"/>
      <c r="AD28" s="1843"/>
      <c r="AE28" s="332"/>
      <c r="AF28" s="366"/>
      <c r="AG28" s="795" t="s">
        <v>587</v>
      </c>
      <c r="AH28" s="1816" t="s">
        <v>91</v>
      </c>
      <c r="AI28" s="1818"/>
      <c r="AJ28" s="1818"/>
      <c r="AK28" s="1818" t="s">
        <v>600</v>
      </c>
      <c r="AL28" s="1818"/>
      <c r="AM28" s="37"/>
      <c r="AN28" s="366"/>
      <c r="AO28" s="795" t="s">
        <v>561</v>
      </c>
      <c r="AP28" s="38"/>
    </row>
    <row r="29" spans="1:42" ht="18" customHeight="1" x14ac:dyDescent="0.4">
      <c r="A29" s="796"/>
      <c r="B29" s="797"/>
      <c r="C29" s="797"/>
      <c r="D29" s="797"/>
      <c r="E29" s="420"/>
      <c r="F29" s="421"/>
      <c r="G29" s="124"/>
      <c r="H29" s="43"/>
      <c r="I29" s="43" t="s">
        <v>595</v>
      </c>
      <c r="J29" s="419"/>
      <c r="K29" s="1661"/>
      <c r="L29" s="1661"/>
      <c r="M29" s="1661"/>
      <c r="N29" s="1661"/>
      <c r="O29" s="1661"/>
      <c r="P29" s="1661"/>
      <c r="Q29" s="1661"/>
      <c r="R29" s="1661"/>
      <c r="S29" s="1661"/>
      <c r="T29" s="1661"/>
      <c r="U29" s="1661"/>
      <c r="V29" s="422" t="s">
        <v>240</v>
      </c>
      <c r="W29" s="412"/>
      <c r="X29" s="1844"/>
      <c r="Y29" s="1845"/>
      <c r="Z29" s="1845"/>
      <c r="AA29" s="1845"/>
      <c r="AB29" s="1845"/>
      <c r="AC29" s="1845"/>
      <c r="AD29" s="1845"/>
      <c r="AE29" s="364"/>
      <c r="AF29" s="349"/>
      <c r="AG29" s="712"/>
      <c r="AH29" s="1817"/>
      <c r="AI29" s="1819"/>
      <c r="AJ29" s="1819"/>
      <c r="AK29" s="1819"/>
      <c r="AL29" s="1819"/>
      <c r="AM29" s="40"/>
      <c r="AN29" s="349"/>
      <c r="AO29" s="712"/>
      <c r="AP29" s="41"/>
    </row>
    <row r="30" spans="1:42" ht="18" customHeight="1" x14ac:dyDescent="0.4">
      <c r="A30" s="796"/>
      <c r="B30" s="797"/>
      <c r="C30" s="797"/>
      <c r="D30" s="797"/>
      <c r="E30" s="420"/>
      <c r="F30" s="421"/>
      <c r="G30" s="1859" t="s">
        <v>686</v>
      </c>
      <c r="H30" s="1865"/>
      <c r="I30" s="1865"/>
      <c r="J30" s="1865"/>
      <c r="K30" s="1865"/>
      <c r="L30" s="1865"/>
      <c r="M30" s="1865"/>
      <c r="N30" s="1865"/>
      <c r="O30" s="1865"/>
      <c r="P30" s="1865"/>
      <c r="Q30" s="1865"/>
      <c r="R30" s="1865"/>
      <c r="S30" s="1865"/>
      <c r="T30" s="1865"/>
      <c r="U30" s="1865"/>
      <c r="V30" s="1861"/>
      <c r="W30" s="412"/>
      <c r="X30" s="774" t="s">
        <v>687</v>
      </c>
      <c r="Y30" s="775"/>
      <c r="Z30" s="775"/>
      <c r="AA30" s="775"/>
      <c r="AB30" s="775"/>
      <c r="AC30" s="775"/>
      <c r="AD30" s="775"/>
      <c r="AE30" s="387"/>
      <c r="AF30" s="388"/>
      <c r="AG30" s="1820" t="s">
        <v>17</v>
      </c>
      <c r="AH30" s="1820"/>
      <c r="AI30" s="1818"/>
      <c r="AJ30" s="1818"/>
      <c r="AK30" s="1818"/>
      <c r="AL30" s="1818"/>
      <c r="AM30" s="1820" t="s">
        <v>575</v>
      </c>
      <c r="AN30" s="1820"/>
      <c r="AO30" s="388"/>
      <c r="AP30" s="389"/>
    </row>
    <row r="31" spans="1:42" ht="18" customHeight="1" thickBot="1" x14ac:dyDescent="0.45">
      <c r="A31" s="796"/>
      <c r="B31" s="797"/>
      <c r="C31" s="797"/>
      <c r="D31" s="797"/>
      <c r="E31" s="1822"/>
      <c r="F31" s="1823" t="s">
        <v>561</v>
      </c>
      <c r="G31" s="124"/>
      <c r="H31" s="43"/>
      <c r="I31" s="43" t="s">
        <v>688</v>
      </c>
      <c r="J31" s="355"/>
      <c r="K31" s="355"/>
      <c r="L31" s="355"/>
      <c r="M31" s="355"/>
      <c r="N31" s="355"/>
      <c r="O31" s="355"/>
      <c r="P31" s="355"/>
      <c r="Q31" s="355"/>
      <c r="R31" s="355"/>
      <c r="S31" s="355"/>
      <c r="T31" s="355"/>
      <c r="U31" s="355"/>
      <c r="V31" s="423"/>
      <c r="W31" s="413"/>
      <c r="X31" s="777"/>
      <c r="Y31" s="778"/>
      <c r="Z31" s="778"/>
      <c r="AA31" s="778"/>
      <c r="AB31" s="778"/>
      <c r="AC31" s="778"/>
      <c r="AD31" s="778"/>
      <c r="AE31" s="395"/>
      <c r="AF31" s="110"/>
      <c r="AG31" s="1836"/>
      <c r="AH31" s="1836"/>
      <c r="AI31" s="1837"/>
      <c r="AJ31" s="1837"/>
      <c r="AK31" s="1837"/>
      <c r="AL31" s="1837"/>
      <c r="AM31" s="1836"/>
      <c r="AN31" s="1836"/>
      <c r="AO31" s="110"/>
      <c r="AP31" s="396"/>
    </row>
    <row r="32" spans="1:42" ht="18" customHeight="1" x14ac:dyDescent="0.4">
      <c r="A32" s="796"/>
      <c r="B32" s="797"/>
      <c r="C32" s="797"/>
      <c r="D32" s="797"/>
      <c r="E32" s="1822"/>
      <c r="F32" s="1823"/>
      <c r="G32" s="124"/>
      <c r="H32" s="43"/>
      <c r="I32" s="43" t="s">
        <v>689</v>
      </c>
      <c r="J32" s="43"/>
      <c r="K32" s="43"/>
      <c r="L32" s="43"/>
      <c r="M32" s="43"/>
      <c r="N32" s="43"/>
      <c r="O32" s="43"/>
      <c r="P32" s="43"/>
      <c r="Q32" s="124"/>
      <c r="R32" s="124"/>
      <c r="S32" s="124"/>
      <c r="T32" s="124"/>
      <c r="U32" s="124"/>
      <c r="V32" s="44"/>
      <c r="W32" s="413"/>
      <c r="X32" s="51" t="s">
        <v>87</v>
      </c>
      <c r="Y32" s="22" t="s">
        <v>690</v>
      </c>
      <c r="Z32" s="424"/>
      <c r="AA32" s="424"/>
      <c r="AB32" s="424"/>
      <c r="AC32" s="424"/>
      <c r="AD32" s="424"/>
      <c r="AE32" s="424"/>
      <c r="AF32" s="424"/>
      <c r="AG32" s="424"/>
      <c r="AH32" s="424"/>
      <c r="AI32" s="424"/>
      <c r="AJ32" s="424"/>
      <c r="AK32" s="424"/>
      <c r="AL32" s="424"/>
    </row>
    <row r="33" spans="1:42" ht="18" customHeight="1" x14ac:dyDescent="0.4">
      <c r="A33" s="796"/>
      <c r="B33" s="797"/>
      <c r="C33" s="797"/>
      <c r="D33" s="797"/>
      <c r="E33" s="425"/>
      <c r="F33" s="426"/>
      <c r="G33" s="124"/>
      <c r="H33" s="43"/>
      <c r="I33" s="43" t="s">
        <v>691</v>
      </c>
      <c r="J33" s="355"/>
      <c r="K33" s="355"/>
      <c r="L33" s="355"/>
      <c r="M33" s="355"/>
      <c r="N33" s="355"/>
      <c r="O33" s="355"/>
      <c r="P33" s="355"/>
      <c r="Q33" s="355"/>
      <c r="R33" s="355"/>
      <c r="S33" s="355"/>
      <c r="T33" s="355"/>
      <c r="U33" s="355"/>
      <c r="V33" s="423"/>
      <c r="X33" s="22"/>
      <c r="Y33" s="22" t="s">
        <v>709</v>
      </c>
      <c r="Z33" s="424"/>
      <c r="AA33" s="424"/>
      <c r="AB33" s="424"/>
      <c r="AC33" s="424"/>
      <c r="AD33" s="424"/>
      <c r="AE33" s="424"/>
      <c r="AF33" s="424"/>
      <c r="AG33" s="424"/>
      <c r="AH33" s="424"/>
      <c r="AI33" s="424"/>
      <c r="AJ33" s="424"/>
      <c r="AK33" s="424"/>
      <c r="AL33" s="424"/>
    </row>
    <row r="34" spans="1:42" ht="18" customHeight="1" x14ac:dyDescent="0.4">
      <c r="A34" s="872"/>
      <c r="B34" s="713"/>
      <c r="C34" s="713"/>
      <c r="D34" s="713"/>
      <c r="E34" s="335"/>
      <c r="F34" s="427"/>
      <c r="G34" s="115"/>
      <c r="H34" s="40"/>
      <c r="I34" s="40" t="s">
        <v>692</v>
      </c>
      <c r="J34" s="115"/>
      <c r="K34" s="735"/>
      <c r="L34" s="735"/>
      <c r="M34" s="735"/>
      <c r="N34" s="735"/>
      <c r="O34" s="735"/>
      <c r="P34" s="735"/>
      <c r="Q34" s="735"/>
      <c r="R34" s="735"/>
      <c r="S34" s="735"/>
      <c r="T34" s="735"/>
      <c r="U34" s="735"/>
      <c r="V34" s="92" t="s">
        <v>240</v>
      </c>
    </row>
    <row r="35" spans="1:42" ht="18" customHeight="1" thickBot="1" x14ac:dyDescent="0.45">
      <c r="A35" s="1831" t="s">
        <v>1189</v>
      </c>
      <c r="B35" s="1581"/>
      <c r="C35" s="1581"/>
      <c r="D35" s="1581"/>
      <c r="E35" s="425"/>
      <c r="F35" s="428"/>
      <c r="G35" s="1862" t="s">
        <v>693</v>
      </c>
      <c r="H35" s="1863"/>
      <c r="I35" s="1863"/>
      <c r="J35" s="1863"/>
      <c r="K35" s="1863"/>
      <c r="L35" s="1863"/>
      <c r="M35" s="1863"/>
      <c r="N35" s="1863"/>
      <c r="O35" s="1863"/>
      <c r="P35" s="1863"/>
      <c r="Q35" s="1863"/>
      <c r="R35" s="1863"/>
      <c r="S35" s="1863"/>
      <c r="T35" s="1863"/>
      <c r="U35" s="1863"/>
      <c r="V35" s="1864"/>
      <c r="X35" s="22" t="s">
        <v>694</v>
      </c>
      <c r="Y35" s="112"/>
      <c r="AD35" s="23"/>
      <c r="AE35" s="23"/>
    </row>
    <row r="36" spans="1:42" ht="18" customHeight="1" x14ac:dyDescent="0.4">
      <c r="A36" s="1832"/>
      <c r="B36" s="1833"/>
      <c r="C36" s="1833"/>
      <c r="D36" s="1833"/>
      <c r="E36" s="425"/>
      <c r="F36" s="428"/>
      <c r="G36" s="425"/>
      <c r="H36" s="43"/>
      <c r="I36" s="363" t="s">
        <v>680</v>
      </c>
      <c r="J36" s="419"/>
      <c r="K36" s="43"/>
      <c r="L36" s="43"/>
      <c r="M36" s="43"/>
      <c r="N36" s="43"/>
      <c r="O36" s="355"/>
      <c r="P36" s="43"/>
      <c r="Q36" s="355"/>
      <c r="R36" s="355"/>
      <c r="S36" s="355"/>
      <c r="T36" s="355"/>
      <c r="U36" s="355"/>
      <c r="V36" s="423"/>
      <c r="W36" s="65"/>
      <c r="X36" s="1686" t="s">
        <v>695</v>
      </c>
      <c r="Y36" s="1605"/>
      <c r="Z36" s="1605"/>
      <c r="AA36" s="1605"/>
      <c r="AB36" s="1605"/>
      <c r="AC36" s="1605"/>
      <c r="AD36" s="1606"/>
      <c r="AE36" s="407"/>
      <c r="AF36" s="346"/>
      <c r="AG36" s="346"/>
      <c r="AH36" s="345"/>
      <c r="AI36" s="970" t="s">
        <v>587</v>
      </c>
      <c r="AJ36" s="346"/>
      <c r="AK36" s="346"/>
      <c r="AL36" s="345"/>
      <c r="AM36" s="970" t="s">
        <v>561</v>
      </c>
      <c r="AN36" s="346"/>
      <c r="AO36" s="346"/>
      <c r="AP36" s="385"/>
    </row>
    <row r="37" spans="1:42" ht="18" customHeight="1" x14ac:dyDescent="0.4">
      <c r="A37" s="1832"/>
      <c r="B37" s="1833"/>
      <c r="C37" s="1833"/>
      <c r="D37" s="1833"/>
      <c r="E37" s="1822"/>
      <c r="F37" s="1823" t="s">
        <v>587</v>
      </c>
      <c r="G37" s="417"/>
      <c r="H37" s="43"/>
      <c r="I37" s="43" t="s">
        <v>696</v>
      </c>
      <c r="J37" s="43"/>
      <c r="K37" s="43"/>
      <c r="L37" s="43"/>
      <c r="M37" s="43"/>
      <c r="N37" s="43"/>
      <c r="O37" s="355"/>
      <c r="P37" s="43"/>
      <c r="Q37" s="43"/>
      <c r="R37" s="43"/>
      <c r="S37" s="43"/>
      <c r="T37" s="43"/>
      <c r="U37" s="43"/>
      <c r="V37" s="44"/>
      <c r="W37" s="65"/>
      <c r="X37" s="792"/>
      <c r="Y37" s="793"/>
      <c r="Z37" s="793"/>
      <c r="AA37" s="793"/>
      <c r="AB37" s="793"/>
      <c r="AC37" s="793"/>
      <c r="AD37" s="794"/>
      <c r="AE37" s="334"/>
      <c r="AF37" s="43"/>
      <c r="AG37" s="43"/>
      <c r="AH37" s="374"/>
      <c r="AI37" s="712"/>
      <c r="AJ37" s="43"/>
      <c r="AK37" s="43"/>
      <c r="AL37" s="374"/>
      <c r="AM37" s="712"/>
      <c r="AN37" s="43"/>
      <c r="AO37" s="43"/>
      <c r="AP37" s="44"/>
    </row>
    <row r="38" spans="1:42" ht="18" customHeight="1" x14ac:dyDescent="0.4">
      <c r="A38" s="1832"/>
      <c r="B38" s="1833"/>
      <c r="C38" s="1833"/>
      <c r="D38" s="1833"/>
      <c r="E38" s="1822"/>
      <c r="F38" s="1823"/>
      <c r="G38" s="417"/>
      <c r="H38" s="43"/>
      <c r="I38" s="43" t="s">
        <v>697</v>
      </c>
      <c r="J38" s="43"/>
      <c r="K38" s="43"/>
      <c r="L38" s="43"/>
      <c r="M38" s="43"/>
      <c r="N38" s="43"/>
      <c r="O38" s="355"/>
      <c r="P38" s="43"/>
      <c r="Q38" s="355"/>
      <c r="R38" s="355"/>
      <c r="S38" s="355"/>
      <c r="T38" s="355"/>
      <c r="U38" s="355"/>
      <c r="V38" s="423"/>
      <c r="W38" s="65"/>
      <c r="X38" s="1846" t="s">
        <v>698</v>
      </c>
      <c r="Y38" s="1847"/>
      <c r="Z38" s="1847"/>
      <c r="AA38" s="1847"/>
      <c r="AB38" s="1848"/>
      <c r="AC38" s="737" t="s">
        <v>699</v>
      </c>
      <c r="AD38" s="738"/>
      <c r="AE38" s="429"/>
      <c r="AF38" s="430"/>
      <c r="AG38" s="1855" t="s">
        <v>279</v>
      </c>
      <c r="AH38" s="1855"/>
      <c r="AI38" s="727"/>
      <c r="AJ38" s="727"/>
      <c r="AK38" s="727"/>
      <c r="AL38" s="727"/>
      <c r="AM38" s="1855" t="s">
        <v>575</v>
      </c>
      <c r="AN38" s="1855"/>
      <c r="AO38" s="430"/>
      <c r="AP38" s="431"/>
    </row>
    <row r="39" spans="1:42" ht="18" customHeight="1" x14ac:dyDescent="0.4">
      <c r="A39" s="1832"/>
      <c r="B39" s="1833"/>
      <c r="C39" s="1833"/>
      <c r="D39" s="1833"/>
      <c r="E39" s="417"/>
      <c r="F39" s="418"/>
      <c r="G39" s="417"/>
      <c r="H39" s="43"/>
      <c r="I39" s="43" t="s">
        <v>700</v>
      </c>
      <c r="J39" s="355"/>
      <c r="K39" s="43"/>
      <c r="L39" s="43"/>
      <c r="M39" s="43"/>
      <c r="N39" s="43"/>
      <c r="O39" s="43"/>
      <c r="P39" s="43"/>
      <c r="Q39" s="124"/>
      <c r="R39" s="124"/>
      <c r="S39" s="124"/>
      <c r="T39" s="124"/>
      <c r="U39" s="124"/>
      <c r="V39" s="44"/>
      <c r="W39" s="65"/>
      <c r="X39" s="1849"/>
      <c r="Y39" s="1850"/>
      <c r="Z39" s="1850"/>
      <c r="AA39" s="1850"/>
      <c r="AB39" s="1851"/>
      <c r="AC39" s="737" t="s">
        <v>701</v>
      </c>
      <c r="AD39" s="738"/>
      <c r="AE39" s="429"/>
      <c r="AF39" s="430"/>
      <c r="AG39" s="1855" t="s">
        <v>15</v>
      </c>
      <c r="AH39" s="1855"/>
      <c r="AI39" s="727"/>
      <c r="AJ39" s="727"/>
      <c r="AK39" s="727"/>
      <c r="AL39" s="727"/>
      <c r="AM39" s="1855" t="s">
        <v>575</v>
      </c>
      <c r="AN39" s="1855"/>
      <c r="AO39" s="430"/>
      <c r="AP39" s="431"/>
    </row>
    <row r="40" spans="1:42" ht="18" customHeight="1" x14ac:dyDescent="0.4">
      <c r="A40" s="1832"/>
      <c r="B40" s="1833"/>
      <c r="C40" s="1833"/>
      <c r="D40" s="1833"/>
      <c r="E40" s="1822"/>
      <c r="F40" s="1823" t="s">
        <v>561</v>
      </c>
      <c r="G40" s="417"/>
      <c r="H40" s="43"/>
      <c r="I40" s="363" t="s">
        <v>595</v>
      </c>
      <c r="J40" s="355"/>
      <c r="K40" s="1661"/>
      <c r="L40" s="1661"/>
      <c r="M40" s="1661"/>
      <c r="N40" s="1661"/>
      <c r="O40" s="1661"/>
      <c r="P40" s="1661"/>
      <c r="Q40" s="1661"/>
      <c r="R40" s="1661"/>
      <c r="S40" s="1661"/>
      <c r="T40" s="1661"/>
      <c r="U40" s="1661"/>
      <c r="V40" s="422" t="s">
        <v>240</v>
      </c>
      <c r="W40" s="65"/>
      <c r="X40" s="1852"/>
      <c r="Y40" s="1853"/>
      <c r="Z40" s="1853"/>
      <c r="AA40" s="1853"/>
      <c r="AB40" s="1854"/>
      <c r="AC40" s="737" t="s">
        <v>702</v>
      </c>
      <c r="AD40" s="738"/>
      <c r="AE40" s="429"/>
      <c r="AF40" s="430"/>
      <c r="AG40" s="430"/>
      <c r="AH40" s="430"/>
      <c r="AI40" s="727"/>
      <c r="AJ40" s="727"/>
      <c r="AK40" s="727"/>
      <c r="AL40" s="727"/>
      <c r="AM40" s="1855" t="s">
        <v>575</v>
      </c>
      <c r="AN40" s="1855"/>
      <c r="AO40" s="430"/>
      <c r="AP40" s="431"/>
    </row>
    <row r="41" spans="1:42" ht="18" customHeight="1" x14ac:dyDescent="0.4">
      <c r="A41" s="1832"/>
      <c r="B41" s="1833"/>
      <c r="C41" s="1833"/>
      <c r="D41" s="1833"/>
      <c r="E41" s="1822"/>
      <c r="F41" s="1823"/>
      <c r="G41" s="1859" t="s">
        <v>703</v>
      </c>
      <c r="H41" s="1860"/>
      <c r="I41" s="1860"/>
      <c r="J41" s="1860"/>
      <c r="K41" s="1860"/>
      <c r="L41" s="1860"/>
      <c r="M41" s="1860"/>
      <c r="N41" s="1860"/>
      <c r="O41" s="1860"/>
      <c r="P41" s="1860"/>
      <c r="Q41" s="1860"/>
      <c r="R41" s="1860"/>
      <c r="S41" s="1860"/>
      <c r="T41" s="1860"/>
      <c r="U41" s="1860"/>
      <c r="V41" s="1861"/>
      <c r="W41" s="65"/>
      <c r="X41" s="1846" t="s">
        <v>1156</v>
      </c>
      <c r="Y41" s="1847"/>
      <c r="Z41" s="1847"/>
      <c r="AA41" s="1847"/>
      <c r="AB41" s="1848"/>
      <c r="AC41" s="737" t="s">
        <v>704</v>
      </c>
      <c r="AD41" s="738"/>
      <c r="AE41" s="429"/>
      <c r="AF41" s="430"/>
      <c r="AG41" s="1855" t="s">
        <v>17</v>
      </c>
      <c r="AH41" s="1855"/>
      <c r="AI41" s="727"/>
      <c r="AJ41" s="727"/>
      <c r="AK41" s="727"/>
      <c r="AL41" s="727"/>
      <c r="AM41" s="1855" t="s">
        <v>575</v>
      </c>
      <c r="AN41" s="1855"/>
      <c r="AO41" s="430"/>
      <c r="AP41" s="431"/>
    </row>
    <row r="42" spans="1:42" ht="18" customHeight="1" thickBot="1" x14ac:dyDescent="0.45">
      <c r="A42" s="1832"/>
      <c r="B42" s="1833"/>
      <c r="C42" s="1833"/>
      <c r="D42" s="1833"/>
      <c r="E42" s="425"/>
      <c r="F42" s="426"/>
      <c r="G42" s="425"/>
      <c r="H42" s="826"/>
      <c r="I42" s="826"/>
      <c r="J42" s="79" t="s">
        <v>575</v>
      </c>
      <c r="K42" s="67" t="s">
        <v>576</v>
      </c>
      <c r="L42" s="43"/>
      <c r="M42" s="67" t="s">
        <v>15</v>
      </c>
      <c r="N42" s="43"/>
      <c r="O42" s="43"/>
      <c r="P42" s="67" t="s">
        <v>279</v>
      </c>
      <c r="Q42" s="355"/>
      <c r="R42" s="355"/>
      <c r="S42" s="355"/>
      <c r="T42" s="355"/>
      <c r="U42" s="355"/>
      <c r="V42" s="423"/>
      <c r="W42" s="65"/>
      <c r="X42" s="1856"/>
      <c r="Y42" s="1857"/>
      <c r="Z42" s="1857"/>
      <c r="AA42" s="1857"/>
      <c r="AB42" s="1858"/>
      <c r="AC42" s="825" t="s">
        <v>705</v>
      </c>
      <c r="AD42" s="749"/>
      <c r="AE42" s="749"/>
      <c r="AF42" s="787"/>
      <c r="AG42" s="432"/>
      <c r="AH42" s="1869" t="s">
        <v>17</v>
      </c>
      <c r="AI42" s="1869"/>
      <c r="AJ42" s="1870"/>
      <c r="AK42" s="1870"/>
      <c r="AL42" s="1870"/>
      <c r="AM42" s="1870"/>
      <c r="AN42" s="1869" t="s">
        <v>575</v>
      </c>
      <c r="AO42" s="1869"/>
      <c r="AP42" s="433"/>
    </row>
    <row r="43" spans="1:42" ht="18" customHeight="1" thickBot="1" x14ac:dyDescent="0.45">
      <c r="A43" s="1834"/>
      <c r="B43" s="1835"/>
      <c r="C43" s="1835"/>
      <c r="D43" s="1835"/>
      <c r="E43" s="434"/>
      <c r="F43" s="435"/>
      <c r="G43" s="436" t="s">
        <v>1188</v>
      </c>
      <c r="H43" s="437" t="s">
        <v>706</v>
      </c>
      <c r="I43" s="119"/>
      <c r="J43" s="119"/>
      <c r="K43" s="45"/>
      <c r="L43" s="45"/>
      <c r="M43" s="45"/>
      <c r="N43" s="45"/>
      <c r="O43" s="45"/>
      <c r="P43" s="45"/>
      <c r="Q43" s="45"/>
      <c r="R43" s="45"/>
      <c r="S43" s="45"/>
      <c r="T43" s="45"/>
      <c r="U43" s="45"/>
      <c r="V43" s="46"/>
      <c r="W43" s="65"/>
      <c r="X43" s="51" t="s">
        <v>87</v>
      </c>
      <c r="Y43" s="22" t="s">
        <v>707</v>
      </c>
      <c r="AL43" s="424"/>
    </row>
    <row r="44" spans="1:42" ht="18" customHeight="1" x14ac:dyDescent="0.4">
      <c r="W44" s="65"/>
    </row>
    <row r="45" spans="1:42" ht="18" customHeight="1" x14ac:dyDescent="0.4">
      <c r="M45" s="65"/>
      <c r="N45" s="65"/>
      <c r="O45" s="65"/>
      <c r="P45" s="65"/>
      <c r="Q45" s="65"/>
      <c r="R45" s="65"/>
      <c r="S45" s="65"/>
      <c r="T45" s="65"/>
      <c r="U45" s="65"/>
      <c r="V45" s="65"/>
      <c r="W45" s="65"/>
    </row>
    <row r="46" spans="1:42" ht="18" customHeight="1" x14ac:dyDescent="0.4">
      <c r="A46" s="121"/>
      <c r="B46" s="121"/>
      <c r="C46" s="121"/>
      <c r="G46" s="112"/>
      <c r="H46" s="112"/>
      <c r="I46" s="112"/>
      <c r="J46" s="112"/>
      <c r="K46" s="112"/>
      <c r="W46" s="65"/>
    </row>
    <row r="47" spans="1:42" ht="18" customHeight="1" x14ac:dyDescent="0.4">
      <c r="A47" s="121"/>
      <c r="B47" s="121"/>
      <c r="G47" s="112"/>
      <c r="H47" s="112"/>
      <c r="I47" s="112"/>
      <c r="J47" s="112"/>
      <c r="K47" s="112"/>
      <c r="Q47" s="112"/>
      <c r="T47" s="412"/>
      <c r="U47" s="412"/>
      <c r="V47" s="412"/>
    </row>
    <row r="48" spans="1:42" ht="18" customHeight="1" x14ac:dyDescent="0.4">
      <c r="A48" s="121"/>
      <c r="B48" s="121"/>
      <c r="G48" s="112"/>
      <c r="H48" s="112"/>
      <c r="I48" s="112"/>
      <c r="J48" s="112"/>
      <c r="K48" s="112"/>
      <c r="Q48" s="112"/>
      <c r="T48" s="412"/>
      <c r="U48" s="412"/>
      <c r="V48" s="412"/>
      <c r="W48" s="412"/>
    </row>
    <row r="49" spans="1:23" ht="18" customHeight="1" x14ac:dyDescent="0.4">
      <c r="A49" s="121"/>
      <c r="B49" s="121"/>
      <c r="G49" s="112"/>
      <c r="H49" s="112"/>
      <c r="I49" s="112"/>
      <c r="J49" s="112"/>
      <c r="K49" s="112"/>
      <c r="Q49" s="112"/>
      <c r="T49" s="413"/>
      <c r="U49" s="413"/>
      <c r="V49" s="413"/>
      <c r="W49" s="412"/>
    </row>
    <row r="50" spans="1:23" ht="18" customHeight="1" x14ac:dyDescent="0.4">
      <c r="C50" s="121"/>
      <c r="D50" s="121"/>
      <c r="E50" s="121"/>
      <c r="F50" s="121"/>
      <c r="G50" s="121"/>
      <c r="H50" s="121"/>
      <c r="I50" s="121"/>
      <c r="J50" s="121"/>
      <c r="K50" s="121"/>
      <c r="Q50" s="112"/>
      <c r="T50" s="413"/>
      <c r="U50" s="413"/>
      <c r="V50" s="413"/>
      <c r="W50" s="413"/>
    </row>
    <row r="51" spans="1:23" ht="18" customHeight="1" x14ac:dyDescent="0.4">
      <c r="D51" s="121"/>
      <c r="P51" s="121"/>
      <c r="R51" s="112"/>
      <c r="W51" s="413"/>
    </row>
    <row r="52" spans="1:23" ht="18" customHeight="1" x14ac:dyDescent="0.4">
      <c r="D52" s="121"/>
      <c r="P52" s="121"/>
      <c r="R52" s="112"/>
    </row>
    <row r="53" spans="1:23" ht="18" customHeight="1" x14ac:dyDescent="0.4">
      <c r="F53" s="112"/>
      <c r="G53" s="112"/>
      <c r="H53" s="112"/>
      <c r="I53" s="112"/>
      <c r="J53" s="112"/>
    </row>
    <row r="54" spans="1:23" ht="18" customHeight="1" x14ac:dyDescent="0.4">
      <c r="D54" s="121"/>
      <c r="E54" s="121"/>
      <c r="F54" s="121"/>
      <c r="G54" s="121"/>
      <c r="H54" s="121"/>
      <c r="I54" s="121"/>
      <c r="J54" s="121"/>
      <c r="K54" s="121"/>
    </row>
    <row r="55" spans="1:23" ht="18" customHeight="1" x14ac:dyDescent="0.4"/>
    <row r="56" spans="1:23" ht="18" customHeight="1" x14ac:dyDescent="0.4">
      <c r="D56" s="121"/>
      <c r="E56" s="121"/>
      <c r="F56" s="121"/>
      <c r="G56" s="121"/>
      <c r="H56" s="121"/>
      <c r="I56" s="121"/>
      <c r="J56" s="121"/>
      <c r="K56" s="121"/>
    </row>
    <row r="57" spans="1:23" ht="18" customHeight="1" x14ac:dyDescent="0.4">
      <c r="F57" s="112"/>
      <c r="G57" s="112"/>
      <c r="H57" s="112"/>
      <c r="I57" s="112"/>
      <c r="J57" s="112"/>
      <c r="M57" s="121"/>
      <c r="N57" s="121"/>
      <c r="O57" s="121"/>
      <c r="P57" s="121"/>
      <c r="Q57" s="121"/>
      <c r="R57" s="121"/>
      <c r="S57" s="121"/>
    </row>
    <row r="58" spans="1:23" ht="18" customHeight="1" x14ac:dyDescent="0.4">
      <c r="D58" s="121"/>
      <c r="E58" s="121"/>
      <c r="F58" s="121"/>
      <c r="G58" s="121"/>
      <c r="H58" s="121"/>
      <c r="I58" s="121"/>
      <c r="J58" s="121"/>
      <c r="K58" s="121"/>
      <c r="M58" s="121"/>
      <c r="N58" s="121"/>
      <c r="O58" s="121"/>
      <c r="P58" s="121"/>
      <c r="Q58" s="121"/>
      <c r="R58" s="121"/>
      <c r="S58" s="121"/>
    </row>
    <row r="59" spans="1:23" ht="18" customHeight="1" x14ac:dyDescent="0.4">
      <c r="A59" s="121"/>
      <c r="B59" s="121"/>
      <c r="C59" s="121"/>
      <c r="E59" s="112"/>
      <c r="F59" s="112"/>
      <c r="G59" s="112"/>
      <c r="J59" s="112"/>
      <c r="K59" s="112"/>
      <c r="M59" s="121"/>
      <c r="P59" s="438"/>
      <c r="Q59" s="438"/>
      <c r="R59" s="438"/>
      <c r="S59" s="438"/>
      <c r="T59" s="412"/>
      <c r="U59" s="412"/>
      <c r="V59" s="412"/>
    </row>
    <row r="60" spans="1:23" ht="18" customHeight="1" x14ac:dyDescent="0.4">
      <c r="A60" s="121"/>
      <c r="B60" s="121"/>
      <c r="E60" s="112"/>
      <c r="F60" s="112"/>
      <c r="G60" s="112"/>
      <c r="J60" s="112"/>
      <c r="K60" s="112"/>
      <c r="P60" s="438"/>
      <c r="Q60" s="438"/>
      <c r="R60" s="438"/>
      <c r="S60" s="438"/>
      <c r="T60" s="412"/>
      <c r="U60" s="412"/>
      <c r="V60" s="412"/>
      <c r="W60" s="412"/>
    </row>
    <row r="61" spans="1:23" ht="18" customHeight="1" x14ac:dyDescent="0.4">
      <c r="A61" s="121"/>
      <c r="B61" s="121"/>
      <c r="E61" s="112"/>
      <c r="F61" s="112"/>
      <c r="G61" s="112"/>
      <c r="J61" s="112"/>
      <c r="K61" s="112"/>
      <c r="M61" s="121"/>
      <c r="N61" s="121"/>
      <c r="O61" s="121"/>
      <c r="P61" s="439"/>
      <c r="Q61" s="439"/>
      <c r="R61" s="439"/>
      <c r="S61" s="439"/>
      <c r="T61" s="413"/>
      <c r="U61" s="413"/>
      <c r="V61" s="413"/>
      <c r="W61" s="412"/>
    </row>
    <row r="62" spans="1:23" ht="18" customHeight="1" x14ac:dyDescent="0.4">
      <c r="A62" s="121"/>
      <c r="B62" s="121"/>
      <c r="E62" s="112"/>
      <c r="F62" s="112"/>
      <c r="G62" s="112"/>
      <c r="J62" s="112"/>
      <c r="K62" s="112"/>
      <c r="M62" s="121"/>
      <c r="N62" s="121"/>
      <c r="O62" s="121"/>
      <c r="P62" s="439"/>
      <c r="Q62" s="439"/>
      <c r="R62" s="439"/>
      <c r="S62" s="439"/>
      <c r="T62" s="413"/>
      <c r="U62" s="413"/>
      <c r="V62" s="413"/>
      <c r="W62" s="413"/>
    </row>
    <row r="63" spans="1:23" ht="18" customHeight="1" x14ac:dyDescent="0.4">
      <c r="A63" s="121"/>
      <c r="C63" s="121"/>
      <c r="D63" s="121"/>
      <c r="E63" s="121"/>
      <c r="F63" s="121"/>
      <c r="G63" s="121"/>
      <c r="H63" s="121"/>
      <c r="I63" s="121"/>
      <c r="J63" s="121"/>
      <c r="K63" s="121"/>
      <c r="M63" s="121"/>
      <c r="N63" s="121"/>
      <c r="O63" s="121"/>
      <c r="P63" s="121"/>
      <c r="Q63" s="121"/>
      <c r="R63" s="121"/>
      <c r="S63" s="121"/>
      <c r="W63" s="413"/>
    </row>
    <row r="64" spans="1:23" ht="18" customHeight="1" x14ac:dyDescent="0.4">
      <c r="D64" s="121"/>
      <c r="E64" s="121"/>
      <c r="F64" s="121"/>
      <c r="G64" s="121"/>
      <c r="H64" s="121"/>
      <c r="I64" s="121"/>
      <c r="J64" s="121"/>
      <c r="K64" s="121"/>
    </row>
    <row r="65" spans="1:22" ht="18" customHeight="1" x14ac:dyDescent="0.4">
      <c r="D65" s="121"/>
      <c r="E65" s="121"/>
      <c r="F65" s="121"/>
      <c r="G65" s="121"/>
      <c r="H65" s="121"/>
      <c r="I65" s="121"/>
      <c r="J65" s="121"/>
      <c r="K65" s="121"/>
    </row>
    <row r="66" spans="1:22" ht="18" customHeight="1" x14ac:dyDescent="0.4">
      <c r="D66" s="121"/>
      <c r="M66" s="440"/>
      <c r="N66" s="440"/>
      <c r="O66" s="440"/>
      <c r="P66" s="440"/>
      <c r="Q66" s="440"/>
      <c r="R66" s="440"/>
      <c r="S66" s="440"/>
      <c r="T66" s="440"/>
      <c r="U66" s="440"/>
      <c r="V66" s="440"/>
    </row>
    <row r="67" spans="1:22" ht="18" customHeight="1" x14ac:dyDescent="0.4">
      <c r="D67" s="121"/>
      <c r="E67" s="121"/>
      <c r="F67" s="121"/>
      <c r="G67" s="121"/>
      <c r="H67" s="121"/>
      <c r="I67" s="121"/>
      <c r="J67" s="121"/>
      <c r="K67" s="121"/>
      <c r="M67" s="65"/>
      <c r="N67" s="65"/>
      <c r="O67" s="65"/>
      <c r="P67" s="65"/>
      <c r="Q67" s="65"/>
      <c r="R67" s="65"/>
      <c r="S67" s="65"/>
      <c r="T67" s="65"/>
      <c r="U67" s="65"/>
      <c r="V67" s="65"/>
    </row>
    <row r="68" spans="1:22" ht="18" customHeight="1" x14ac:dyDescent="0.4">
      <c r="F68" s="112"/>
      <c r="G68" s="112"/>
      <c r="H68" s="112"/>
      <c r="I68" s="112"/>
      <c r="J68" s="112"/>
      <c r="M68" s="65"/>
      <c r="N68" s="65"/>
      <c r="O68" s="65"/>
      <c r="P68" s="65"/>
      <c r="Q68" s="394"/>
      <c r="R68" s="394"/>
      <c r="T68" s="394"/>
      <c r="U68" s="65"/>
      <c r="V68" s="394"/>
    </row>
    <row r="69" spans="1:22" ht="18" customHeight="1" x14ac:dyDescent="0.4">
      <c r="E69" s="441"/>
      <c r="F69" s="121"/>
      <c r="H69" s="121"/>
      <c r="I69" s="121"/>
      <c r="J69" s="121"/>
      <c r="K69" s="121"/>
      <c r="M69" s="65"/>
      <c r="N69" s="65"/>
      <c r="O69" s="65"/>
      <c r="P69" s="65"/>
      <c r="Q69" s="394"/>
      <c r="R69" s="394"/>
      <c r="T69" s="394"/>
      <c r="U69" s="65"/>
      <c r="V69" s="394"/>
    </row>
    <row r="70" spans="1:22" ht="18" customHeight="1" x14ac:dyDescent="0.4">
      <c r="E70" s="121"/>
      <c r="F70" s="121"/>
      <c r="G70" s="121"/>
      <c r="H70" s="121"/>
      <c r="I70" s="121"/>
      <c r="J70" s="121"/>
      <c r="K70" s="121"/>
      <c r="M70" s="65"/>
      <c r="N70" s="65"/>
      <c r="O70" s="65"/>
      <c r="P70" s="65"/>
      <c r="Q70" s="65"/>
      <c r="R70" s="65"/>
      <c r="S70" s="65"/>
      <c r="T70" s="65"/>
      <c r="U70" s="65"/>
      <c r="V70" s="65"/>
    </row>
    <row r="71" spans="1:22" ht="18" customHeight="1" x14ac:dyDescent="0.4">
      <c r="D71" s="121"/>
      <c r="E71" s="121"/>
      <c r="F71" s="121"/>
      <c r="G71" s="121"/>
      <c r="H71" s="121"/>
      <c r="I71" s="121"/>
      <c r="J71" s="121"/>
      <c r="K71" s="121"/>
      <c r="M71" s="65"/>
      <c r="N71" s="65"/>
      <c r="O71" s="65"/>
      <c r="P71" s="65"/>
      <c r="Q71" s="65"/>
      <c r="R71" s="65"/>
      <c r="S71" s="65"/>
      <c r="T71" s="65"/>
      <c r="U71" s="65"/>
      <c r="V71" s="65"/>
    </row>
    <row r="72" spans="1:22" ht="18" customHeight="1" x14ac:dyDescent="0.4">
      <c r="M72" s="65"/>
      <c r="N72" s="65"/>
      <c r="O72" s="65"/>
      <c r="P72" s="65"/>
      <c r="Q72" s="394"/>
      <c r="R72" s="394"/>
      <c r="S72" s="65"/>
      <c r="T72" s="394"/>
      <c r="U72" s="65"/>
      <c r="V72" s="394"/>
    </row>
    <row r="73" spans="1:22" ht="18" customHeight="1" x14ac:dyDescent="0.4">
      <c r="A73" s="442"/>
      <c r="M73" s="65"/>
      <c r="N73" s="65"/>
      <c r="O73" s="65"/>
      <c r="P73" s="65"/>
      <c r="Q73" s="394"/>
      <c r="R73" s="394"/>
      <c r="S73" s="65"/>
      <c r="T73" s="394"/>
      <c r="U73" s="65"/>
      <c r="V73" s="394"/>
    </row>
    <row r="74" spans="1:22" ht="18" customHeight="1" x14ac:dyDescent="0.4">
      <c r="M74" s="65"/>
      <c r="N74" s="65"/>
      <c r="O74" s="65"/>
      <c r="P74" s="65"/>
      <c r="Q74" s="65"/>
      <c r="R74" s="65"/>
      <c r="S74" s="65"/>
      <c r="T74" s="65"/>
      <c r="U74" s="65"/>
      <c r="V74" s="65"/>
    </row>
    <row r="75" spans="1:22" ht="18" customHeight="1" x14ac:dyDescent="0.4">
      <c r="M75" s="65"/>
      <c r="N75" s="65"/>
      <c r="O75" s="65"/>
      <c r="P75" s="65"/>
      <c r="Q75" s="65"/>
      <c r="R75" s="65"/>
      <c r="S75" s="65"/>
      <c r="T75" s="65"/>
      <c r="U75" s="65"/>
      <c r="V75" s="65"/>
    </row>
    <row r="76" spans="1:22" ht="18" customHeight="1" x14ac:dyDescent="0.4">
      <c r="M76" s="65"/>
      <c r="N76" s="65"/>
      <c r="O76" s="65"/>
      <c r="P76" s="65"/>
      <c r="Q76" s="65"/>
      <c r="R76" s="65"/>
      <c r="S76" s="65"/>
      <c r="T76" s="65"/>
      <c r="U76" s="65"/>
      <c r="V76" s="65"/>
    </row>
    <row r="77" spans="1:22" ht="18" customHeight="1" x14ac:dyDescent="0.4"/>
    <row r="78" spans="1:22" ht="18" customHeight="1" x14ac:dyDescent="0.4">
      <c r="M78" s="65"/>
      <c r="N78" s="65"/>
      <c r="O78" s="65"/>
      <c r="P78" s="65"/>
      <c r="Q78" s="394"/>
      <c r="R78" s="65"/>
      <c r="S78" s="65"/>
      <c r="T78" s="412"/>
      <c r="U78" s="412"/>
      <c r="V78" s="412"/>
    </row>
    <row r="79" spans="1:22" ht="18" customHeight="1" x14ac:dyDescent="0.4">
      <c r="M79" s="65"/>
      <c r="N79" s="65"/>
      <c r="O79" s="65"/>
      <c r="P79" s="65"/>
      <c r="Q79" s="394"/>
      <c r="R79" s="65"/>
      <c r="S79" s="65"/>
      <c r="T79" s="412"/>
      <c r="U79" s="412"/>
      <c r="V79" s="412"/>
    </row>
    <row r="80" spans="1:22" ht="18" customHeight="1" x14ac:dyDescent="0.4">
      <c r="M80" s="65"/>
      <c r="N80" s="65"/>
      <c r="O80" s="65"/>
      <c r="P80" s="65"/>
      <c r="Q80" s="394"/>
      <c r="R80" s="65"/>
      <c r="S80" s="65"/>
      <c r="T80" s="413"/>
      <c r="U80" s="413"/>
      <c r="V80" s="413"/>
    </row>
    <row r="81" spans="13:22" ht="18" customHeight="1" x14ac:dyDescent="0.4">
      <c r="M81" s="65"/>
      <c r="N81" s="65"/>
      <c r="O81" s="65"/>
      <c r="P81" s="65"/>
      <c r="Q81" s="394"/>
      <c r="R81" s="65"/>
      <c r="S81" s="65"/>
      <c r="T81" s="413"/>
      <c r="U81" s="413"/>
      <c r="V81" s="413"/>
    </row>
    <row r="82" spans="13:22" ht="18" customHeight="1" x14ac:dyDescent="0.4">
      <c r="M82" s="65"/>
      <c r="N82" s="65"/>
      <c r="O82" s="65"/>
      <c r="P82" s="306"/>
      <c r="Q82" s="65"/>
      <c r="R82" s="394"/>
      <c r="S82" s="65"/>
    </row>
    <row r="83" spans="13:22" ht="18" customHeight="1" x14ac:dyDescent="0.4">
      <c r="M83" s="65"/>
      <c r="N83" s="65"/>
      <c r="O83" s="65"/>
      <c r="P83" s="306"/>
      <c r="Q83" s="65"/>
      <c r="R83" s="394"/>
      <c r="S83" s="65"/>
    </row>
    <row r="84" spans="13:22" ht="18" customHeight="1" x14ac:dyDescent="0.4">
      <c r="M84" s="65"/>
      <c r="N84" s="65"/>
      <c r="O84" s="65"/>
      <c r="P84" s="65"/>
    </row>
    <row r="85" spans="13:22" ht="18" customHeight="1" x14ac:dyDescent="0.4">
      <c r="M85" s="65"/>
      <c r="N85" s="65"/>
      <c r="O85" s="65"/>
      <c r="P85" s="65"/>
    </row>
    <row r="86" spans="13:22" ht="18" customHeight="1" x14ac:dyDescent="0.4">
      <c r="M86" s="65"/>
      <c r="N86" s="65"/>
      <c r="O86" s="65"/>
      <c r="P86" s="65"/>
      <c r="Q86" s="65"/>
      <c r="R86" s="65"/>
      <c r="S86" s="65"/>
    </row>
    <row r="87" spans="13:22" ht="18" customHeight="1" x14ac:dyDescent="0.4">
      <c r="M87" s="65"/>
      <c r="N87" s="65"/>
      <c r="O87" s="65"/>
      <c r="P87" s="65"/>
      <c r="Q87" s="65"/>
      <c r="R87" s="65"/>
      <c r="S87" s="65"/>
    </row>
    <row r="88" spans="13:22" ht="18" customHeight="1" x14ac:dyDescent="0.4">
      <c r="M88" s="306"/>
      <c r="N88" s="306"/>
      <c r="O88" s="306"/>
      <c r="P88" s="306"/>
      <c r="Q88" s="306"/>
      <c r="R88" s="306"/>
      <c r="S88" s="306"/>
    </row>
    <row r="89" spans="13:22" ht="18" customHeight="1" x14ac:dyDescent="0.4">
      <c r="M89" s="306"/>
      <c r="N89" s="306"/>
      <c r="O89" s="306"/>
      <c r="P89" s="306"/>
      <c r="Q89" s="306"/>
      <c r="R89" s="306"/>
      <c r="S89" s="306"/>
    </row>
    <row r="90" spans="13:22" ht="18" customHeight="1" x14ac:dyDescent="0.4">
      <c r="M90" s="65"/>
      <c r="N90" s="65"/>
      <c r="O90" s="65"/>
      <c r="P90" s="412"/>
      <c r="Q90" s="412"/>
      <c r="R90" s="412"/>
      <c r="S90" s="412"/>
      <c r="T90" s="412"/>
      <c r="U90" s="412"/>
      <c r="V90" s="412"/>
    </row>
    <row r="91" spans="13:22" ht="18" customHeight="1" x14ac:dyDescent="0.4">
      <c r="M91" s="65"/>
      <c r="N91" s="65"/>
      <c r="O91" s="65"/>
      <c r="P91" s="412"/>
      <c r="Q91" s="412"/>
      <c r="R91" s="412"/>
      <c r="S91" s="412"/>
      <c r="T91" s="412"/>
      <c r="U91" s="412"/>
      <c r="V91" s="412"/>
    </row>
    <row r="92" spans="13:22" ht="18" customHeight="1" x14ac:dyDescent="0.4">
      <c r="M92" s="306"/>
      <c r="N92" s="306"/>
      <c r="O92" s="306"/>
      <c r="P92" s="413"/>
      <c r="Q92" s="413"/>
      <c r="R92" s="413"/>
      <c r="S92" s="413"/>
      <c r="T92" s="413"/>
      <c r="U92" s="413"/>
      <c r="V92" s="413"/>
    </row>
    <row r="93" spans="13:22" ht="18" customHeight="1" x14ac:dyDescent="0.4">
      <c r="M93" s="306"/>
      <c r="N93" s="306"/>
      <c r="O93" s="306"/>
      <c r="P93" s="413"/>
      <c r="Q93" s="413"/>
      <c r="R93" s="413"/>
      <c r="S93" s="413"/>
      <c r="T93" s="413"/>
      <c r="U93" s="413"/>
      <c r="V93" s="413"/>
    </row>
    <row r="94" spans="13:22" ht="18" customHeight="1" x14ac:dyDescent="0.4"/>
    <row r="95" spans="13:22" ht="18" customHeight="1" x14ac:dyDescent="0.4"/>
    <row r="96" spans="13:2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sheetData>
  <sheetProtection selectLockedCells="1"/>
  <mergeCells count="127">
    <mergeCell ref="G35:V35"/>
    <mergeCell ref="G30:V30"/>
    <mergeCell ref="G25:V25"/>
    <mergeCell ref="AM41:AN41"/>
    <mergeCell ref="H42:I42"/>
    <mergeCell ref="AC42:AF42"/>
    <mergeCell ref="AH42:AI42"/>
    <mergeCell ref="AJ42:AM42"/>
    <mergeCell ref="AN42:AO42"/>
    <mergeCell ref="AM39:AN39"/>
    <mergeCell ref="AM36:AM37"/>
    <mergeCell ref="E37:E38"/>
    <mergeCell ref="F37:F38"/>
    <mergeCell ref="X38:AB40"/>
    <mergeCell ref="AC38:AD38"/>
    <mergeCell ref="AG38:AH38"/>
    <mergeCell ref="AI38:AL38"/>
    <mergeCell ref="AM38:AN38"/>
    <mergeCell ref="AC39:AD39"/>
    <mergeCell ref="AG39:AH39"/>
    <mergeCell ref="E40:E41"/>
    <mergeCell ref="F40:F41"/>
    <mergeCell ref="K40:U40"/>
    <mergeCell ref="AC40:AD40"/>
    <mergeCell ref="AI40:AL40"/>
    <mergeCell ref="AM40:AN40"/>
    <mergeCell ref="X41:AB42"/>
    <mergeCell ref="AC41:AD41"/>
    <mergeCell ref="AG41:AH41"/>
    <mergeCell ref="G41:V41"/>
    <mergeCell ref="E31:E32"/>
    <mergeCell ref="F31:F32"/>
    <mergeCell ref="K34:U34"/>
    <mergeCell ref="A35:D43"/>
    <mergeCell ref="X36:AD37"/>
    <mergeCell ref="AI36:AI37"/>
    <mergeCell ref="AI39:AL39"/>
    <mergeCell ref="AI41:AL41"/>
    <mergeCell ref="AO28:AO29"/>
    <mergeCell ref="K29:U29"/>
    <mergeCell ref="X30:AD31"/>
    <mergeCell ref="AG30:AH31"/>
    <mergeCell ref="AI30:AL31"/>
    <mergeCell ref="AM30:AN31"/>
    <mergeCell ref="A25:D34"/>
    <mergeCell ref="AA26:AD27"/>
    <mergeCell ref="AE26:AP27"/>
    <mergeCell ref="E27:E28"/>
    <mergeCell ref="F27:F28"/>
    <mergeCell ref="X28:AD29"/>
    <mergeCell ref="AG28:AG29"/>
    <mergeCell ref="AH28:AH29"/>
    <mergeCell ref="AI28:AJ29"/>
    <mergeCell ref="AK28:AL29"/>
    <mergeCell ref="R21:V22"/>
    <mergeCell ref="X22:AD23"/>
    <mergeCell ref="AI18:AL19"/>
    <mergeCell ref="AM18:AN19"/>
    <mergeCell ref="AG18:AH19"/>
    <mergeCell ref="AG22:AH23"/>
    <mergeCell ref="AI22:AL23"/>
    <mergeCell ref="AM22:AN23"/>
    <mergeCell ref="X24:Z27"/>
    <mergeCell ref="AA24:AD25"/>
    <mergeCell ref="AG24:AH25"/>
    <mergeCell ref="AI24:AL25"/>
    <mergeCell ref="AM24:AN25"/>
    <mergeCell ref="AG20:AH21"/>
    <mergeCell ref="AI20:AL21"/>
    <mergeCell ref="AM20:AN21"/>
    <mergeCell ref="A19:D22"/>
    <mergeCell ref="E19:E20"/>
    <mergeCell ref="F19:F20"/>
    <mergeCell ref="G19:H20"/>
    <mergeCell ref="I19:N20"/>
    <mergeCell ref="O19:Q20"/>
    <mergeCell ref="R19:V20"/>
    <mergeCell ref="X20:AD21"/>
    <mergeCell ref="E17:E18"/>
    <mergeCell ref="F17:F18"/>
    <mergeCell ref="G17:K18"/>
    <mergeCell ref="L17:V18"/>
    <mergeCell ref="X18:AD19"/>
    <mergeCell ref="X16:AD17"/>
    <mergeCell ref="A15:D18"/>
    <mergeCell ref="E15:E16"/>
    <mergeCell ref="F15:F16"/>
    <mergeCell ref="G15:K16"/>
    <mergeCell ref="L15:V16"/>
    <mergeCell ref="E21:E22"/>
    <mergeCell ref="F21:F22"/>
    <mergeCell ref="G21:H22"/>
    <mergeCell ref="I21:N22"/>
    <mergeCell ref="O21:Q22"/>
    <mergeCell ref="AG16:AG17"/>
    <mergeCell ref="AH16:AH17"/>
    <mergeCell ref="AI16:AJ17"/>
    <mergeCell ref="AK16:AL17"/>
    <mergeCell ref="AO16:AO17"/>
    <mergeCell ref="AO12:AO13"/>
    <mergeCell ref="X14:AD15"/>
    <mergeCell ref="AG14:AH15"/>
    <mergeCell ref="AI14:AL15"/>
    <mergeCell ref="AM14:AN15"/>
    <mergeCell ref="AO3:AO4"/>
    <mergeCell ref="X7:AD8"/>
    <mergeCell ref="AI7:AI8"/>
    <mergeCell ref="AM7:AM8"/>
    <mergeCell ref="A3:V12"/>
    <mergeCell ref="Z3:Z4"/>
    <mergeCell ref="AA3:AA4"/>
    <mergeCell ref="AB3:AD4"/>
    <mergeCell ref="AE3:AE4"/>
    <mergeCell ref="AF3:AG4"/>
    <mergeCell ref="X10:AD11"/>
    <mergeCell ref="AG10:AH11"/>
    <mergeCell ref="AI10:AL11"/>
    <mergeCell ref="AM10:AN11"/>
    <mergeCell ref="X12:AD13"/>
    <mergeCell ref="AG12:AG13"/>
    <mergeCell ref="AH12:AH13"/>
    <mergeCell ref="AI12:AJ13"/>
    <mergeCell ref="AK12:AL13"/>
    <mergeCell ref="AH3:AH4"/>
    <mergeCell ref="AI3:AJ4"/>
    <mergeCell ref="AK3:AK4"/>
    <mergeCell ref="AL3:AL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&amp;C17/29&amp;R&amp;F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95250</xdr:colOff>
                    <xdr:row>14</xdr:row>
                    <xdr:rowOff>114300</xdr:rowOff>
                  </from>
                  <to>
                    <xdr:col>5</xdr:col>
                    <xdr:colOff>0</xdr:colOff>
                    <xdr:row>15</xdr:row>
                    <xdr:rowOff>123825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95250</xdr:colOff>
                    <xdr:row>16</xdr:row>
                    <xdr:rowOff>114300</xdr:rowOff>
                  </from>
                  <to>
                    <xdr:col>5</xdr:col>
                    <xdr:colOff>0</xdr:colOff>
                    <xdr:row>17</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25</xdr:row>
                    <xdr:rowOff>0</xdr:rowOff>
                  </from>
                  <to>
                    <xdr:col>7</xdr:col>
                    <xdr:colOff>276225</xdr:colOff>
                    <xdr:row>26</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26</xdr:row>
                    <xdr:rowOff>0</xdr:rowOff>
                  </from>
                  <to>
                    <xdr:col>7</xdr:col>
                    <xdr:colOff>276225</xdr:colOff>
                    <xdr:row>27</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xdr:col>
                    <xdr:colOff>38100</xdr:colOff>
                    <xdr:row>27</xdr:row>
                    <xdr:rowOff>0</xdr:rowOff>
                  </from>
                  <to>
                    <xdr:col>7</xdr:col>
                    <xdr:colOff>276225</xdr:colOff>
                    <xdr:row>28</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28</xdr:row>
                    <xdr:rowOff>0</xdr:rowOff>
                  </from>
                  <to>
                    <xdr:col>7</xdr:col>
                    <xdr:colOff>276225</xdr:colOff>
                    <xdr:row>29</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38100</xdr:colOff>
                    <xdr:row>30</xdr:row>
                    <xdr:rowOff>0</xdr:rowOff>
                  </from>
                  <to>
                    <xdr:col>7</xdr:col>
                    <xdr:colOff>276225</xdr:colOff>
                    <xdr:row>31</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7</xdr:col>
                    <xdr:colOff>38100</xdr:colOff>
                    <xdr:row>31</xdr:row>
                    <xdr:rowOff>0</xdr:rowOff>
                  </from>
                  <to>
                    <xdr:col>7</xdr:col>
                    <xdr:colOff>276225</xdr:colOff>
                    <xdr:row>32</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7</xdr:col>
                    <xdr:colOff>38100</xdr:colOff>
                    <xdr:row>32</xdr:row>
                    <xdr:rowOff>0</xdr:rowOff>
                  </from>
                  <to>
                    <xdr:col>7</xdr:col>
                    <xdr:colOff>276225</xdr:colOff>
                    <xdr:row>33</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38100</xdr:colOff>
                    <xdr:row>33</xdr:row>
                    <xdr:rowOff>0</xdr:rowOff>
                  </from>
                  <to>
                    <xdr:col>7</xdr:col>
                    <xdr:colOff>276225</xdr:colOff>
                    <xdr:row>34</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7</xdr:col>
                    <xdr:colOff>38100</xdr:colOff>
                    <xdr:row>35</xdr:row>
                    <xdr:rowOff>0</xdr:rowOff>
                  </from>
                  <to>
                    <xdr:col>7</xdr:col>
                    <xdr:colOff>276225</xdr:colOff>
                    <xdr:row>36</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7</xdr:col>
                    <xdr:colOff>38100</xdr:colOff>
                    <xdr:row>36</xdr:row>
                    <xdr:rowOff>0</xdr:rowOff>
                  </from>
                  <to>
                    <xdr:col>7</xdr:col>
                    <xdr:colOff>276225</xdr:colOff>
                    <xdr:row>37</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7</xdr:col>
                    <xdr:colOff>38100</xdr:colOff>
                    <xdr:row>39</xdr:row>
                    <xdr:rowOff>0</xdr:rowOff>
                  </from>
                  <to>
                    <xdr:col>7</xdr:col>
                    <xdr:colOff>276225</xdr:colOff>
                    <xdr:row>40</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38100</xdr:colOff>
                    <xdr:row>41</xdr:row>
                    <xdr:rowOff>0</xdr:rowOff>
                  </from>
                  <to>
                    <xdr:col>11</xdr:col>
                    <xdr:colOff>276225</xdr:colOff>
                    <xdr:row>42</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38100</xdr:colOff>
                    <xdr:row>41</xdr:row>
                    <xdr:rowOff>0</xdr:rowOff>
                  </from>
                  <to>
                    <xdr:col>14</xdr:col>
                    <xdr:colOff>276225</xdr:colOff>
                    <xdr:row>42</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95250</xdr:colOff>
                    <xdr:row>39</xdr:row>
                    <xdr:rowOff>114300</xdr:rowOff>
                  </from>
                  <to>
                    <xdr:col>5</xdr:col>
                    <xdr:colOff>0</xdr:colOff>
                    <xdr:row>40</xdr:row>
                    <xdr:rowOff>123825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95250</xdr:colOff>
                    <xdr:row>36</xdr:row>
                    <xdr:rowOff>114300</xdr:rowOff>
                  </from>
                  <to>
                    <xdr:col>5</xdr:col>
                    <xdr:colOff>0</xdr:colOff>
                    <xdr:row>37</xdr:row>
                    <xdr:rowOff>123825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95250</xdr:colOff>
                    <xdr:row>18</xdr:row>
                    <xdr:rowOff>114300</xdr:rowOff>
                  </from>
                  <to>
                    <xdr:col>5</xdr:col>
                    <xdr:colOff>0</xdr:colOff>
                    <xdr:row>19</xdr:row>
                    <xdr:rowOff>123825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95250</xdr:colOff>
                    <xdr:row>20</xdr:row>
                    <xdr:rowOff>114300</xdr:rowOff>
                  </from>
                  <to>
                    <xdr:col>5</xdr:col>
                    <xdr:colOff>0</xdr:colOff>
                    <xdr:row>21</xdr:row>
                    <xdr:rowOff>123825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24</xdr:col>
                    <xdr:colOff>95250</xdr:colOff>
                    <xdr:row>2</xdr:row>
                    <xdr:rowOff>114300</xdr:rowOff>
                  </from>
                  <to>
                    <xdr:col>25</xdr:col>
                    <xdr:colOff>0</xdr:colOff>
                    <xdr:row>3</xdr:row>
                    <xdr:rowOff>114300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39</xdr:col>
                    <xdr:colOff>95250</xdr:colOff>
                    <xdr:row>2</xdr:row>
                    <xdr:rowOff>114300</xdr:rowOff>
                  </from>
                  <to>
                    <xdr:col>40</xdr:col>
                    <xdr:colOff>0</xdr:colOff>
                    <xdr:row>3</xdr:row>
                    <xdr:rowOff>104775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33</xdr:col>
                    <xdr:colOff>95250</xdr:colOff>
                    <xdr:row>6</xdr:row>
                    <xdr:rowOff>114300</xdr:rowOff>
                  </from>
                  <to>
                    <xdr:col>34</xdr:col>
                    <xdr:colOff>0</xdr:colOff>
                    <xdr:row>7</xdr:row>
                    <xdr:rowOff>123825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37</xdr:col>
                    <xdr:colOff>95250</xdr:colOff>
                    <xdr:row>6</xdr:row>
                    <xdr:rowOff>114300</xdr:rowOff>
                  </from>
                  <to>
                    <xdr:col>38</xdr:col>
                    <xdr:colOff>0</xdr:colOff>
                    <xdr:row>7</xdr:row>
                    <xdr:rowOff>123825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31</xdr:col>
                    <xdr:colOff>95250</xdr:colOff>
                    <xdr:row>11</xdr:row>
                    <xdr:rowOff>114300</xdr:rowOff>
                  </from>
                  <to>
                    <xdr:col>32</xdr:col>
                    <xdr:colOff>0</xdr:colOff>
                    <xdr:row>12</xdr:row>
                    <xdr:rowOff>104775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95250</xdr:colOff>
                    <xdr:row>11</xdr:row>
                    <xdr:rowOff>114300</xdr:rowOff>
                  </from>
                  <to>
                    <xdr:col>40</xdr:col>
                    <xdr:colOff>0</xdr:colOff>
                    <xdr:row>12</xdr:row>
                    <xdr:rowOff>104775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31</xdr:col>
                    <xdr:colOff>95250</xdr:colOff>
                    <xdr:row>15</xdr:row>
                    <xdr:rowOff>114300</xdr:rowOff>
                  </from>
                  <to>
                    <xdr:col>32</xdr:col>
                    <xdr:colOff>0</xdr:colOff>
                    <xdr:row>16</xdr:row>
                    <xdr:rowOff>114300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39</xdr:col>
                    <xdr:colOff>95250</xdr:colOff>
                    <xdr:row>15</xdr:row>
                    <xdr:rowOff>114300</xdr:rowOff>
                  </from>
                  <to>
                    <xdr:col>40</xdr:col>
                    <xdr:colOff>0</xdr:colOff>
                    <xdr:row>16</xdr:row>
                    <xdr:rowOff>114300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39</xdr:col>
                    <xdr:colOff>95250</xdr:colOff>
                    <xdr:row>27</xdr:row>
                    <xdr:rowOff>114300</xdr:rowOff>
                  </from>
                  <to>
                    <xdr:col>40</xdr:col>
                    <xdr:colOff>0</xdr:colOff>
                    <xdr:row>28</xdr:row>
                    <xdr:rowOff>104775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33</xdr:col>
                    <xdr:colOff>95250</xdr:colOff>
                    <xdr:row>35</xdr:row>
                    <xdr:rowOff>114300</xdr:rowOff>
                  </from>
                  <to>
                    <xdr:col>34</xdr:col>
                    <xdr:colOff>0</xdr:colOff>
                    <xdr:row>36</xdr:row>
                    <xdr:rowOff>104775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37</xdr:col>
                    <xdr:colOff>95250</xdr:colOff>
                    <xdr:row>35</xdr:row>
                    <xdr:rowOff>114300</xdr:rowOff>
                  </from>
                  <to>
                    <xdr:col>38</xdr:col>
                    <xdr:colOff>0</xdr:colOff>
                    <xdr:row>36</xdr:row>
                    <xdr:rowOff>104775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7</xdr:col>
                    <xdr:colOff>38100</xdr:colOff>
                    <xdr:row>38</xdr:row>
                    <xdr:rowOff>0</xdr:rowOff>
                  </from>
                  <to>
                    <xdr:col>7</xdr:col>
                    <xdr:colOff>276225</xdr:colOff>
                    <xdr:row>39</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B70B-E7D0-4472-8982-5D3455487BCB}">
  <sheetPr>
    <tabColor theme="7" tint="0.79998168889431442"/>
  </sheetPr>
  <dimension ref="A1:BQ79"/>
  <sheetViews>
    <sheetView view="pageBreakPreview" zoomScaleNormal="84" zoomScaleSheetLayoutView="100" workbookViewId="0"/>
  </sheetViews>
  <sheetFormatPr defaultRowHeight="16.5" x14ac:dyDescent="0.15"/>
  <cols>
    <col min="1" max="59" width="4.375" style="343" customWidth="1"/>
    <col min="60" max="60" width="4.375" style="382" customWidth="1"/>
    <col min="61" max="69" width="9" style="382"/>
    <col min="70" max="256" width="9" style="304"/>
    <col min="257" max="316" width="4.375" style="304" customWidth="1"/>
    <col min="317" max="512" width="9" style="304"/>
    <col min="513" max="572" width="4.375" style="304" customWidth="1"/>
    <col min="573" max="768" width="9" style="304"/>
    <col min="769" max="828" width="4.375" style="304" customWidth="1"/>
    <col min="829" max="1024" width="9" style="304"/>
    <col min="1025" max="1084" width="4.375" style="304" customWidth="1"/>
    <col min="1085" max="1280" width="9" style="304"/>
    <col min="1281" max="1340" width="4.375" style="304" customWidth="1"/>
    <col min="1341" max="1536" width="9" style="304"/>
    <col min="1537" max="1596" width="4.375" style="304" customWidth="1"/>
    <col min="1597" max="1792" width="9" style="304"/>
    <col min="1793" max="1852" width="4.375" style="304" customWidth="1"/>
    <col min="1853" max="2048" width="9" style="304"/>
    <col min="2049" max="2108" width="4.375" style="304" customWidth="1"/>
    <col min="2109" max="2304" width="9" style="304"/>
    <col min="2305" max="2364" width="4.375" style="304" customWidth="1"/>
    <col min="2365" max="2560" width="9" style="304"/>
    <col min="2561" max="2620" width="4.375" style="304" customWidth="1"/>
    <col min="2621" max="2816" width="9" style="304"/>
    <col min="2817" max="2876" width="4.375" style="304" customWidth="1"/>
    <col min="2877" max="3072" width="9" style="304"/>
    <col min="3073" max="3132" width="4.375" style="304" customWidth="1"/>
    <col min="3133" max="3328" width="9" style="304"/>
    <col min="3329" max="3388" width="4.375" style="304" customWidth="1"/>
    <col min="3389" max="3584" width="9" style="304"/>
    <col min="3585" max="3644" width="4.375" style="304" customWidth="1"/>
    <col min="3645" max="3840" width="9" style="304"/>
    <col min="3841" max="3900" width="4.375" style="304" customWidth="1"/>
    <col min="3901" max="4096" width="9" style="304"/>
    <col min="4097" max="4156" width="4.375" style="304" customWidth="1"/>
    <col min="4157" max="4352" width="9" style="304"/>
    <col min="4353" max="4412" width="4.375" style="304" customWidth="1"/>
    <col min="4413" max="4608" width="9" style="304"/>
    <col min="4609" max="4668" width="4.375" style="304" customWidth="1"/>
    <col min="4669" max="4864" width="9" style="304"/>
    <col min="4865" max="4924" width="4.375" style="304" customWidth="1"/>
    <col min="4925" max="5120" width="9" style="304"/>
    <col min="5121" max="5180" width="4.375" style="304" customWidth="1"/>
    <col min="5181" max="5376" width="9" style="304"/>
    <col min="5377" max="5436" width="4.375" style="304" customWidth="1"/>
    <col min="5437" max="5632" width="9" style="304"/>
    <col min="5633" max="5692" width="4.375" style="304" customWidth="1"/>
    <col min="5693" max="5888" width="9" style="304"/>
    <col min="5889" max="5948" width="4.375" style="304" customWidth="1"/>
    <col min="5949" max="6144" width="9" style="304"/>
    <col min="6145" max="6204" width="4.375" style="304" customWidth="1"/>
    <col min="6205" max="6400" width="9" style="304"/>
    <col min="6401" max="6460" width="4.375" style="304" customWidth="1"/>
    <col min="6461" max="6656" width="9" style="304"/>
    <col min="6657" max="6716" width="4.375" style="304" customWidth="1"/>
    <col min="6717" max="6912" width="9" style="304"/>
    <col min="6913" max="6972" width="4.375" style="304" customWidth="1"/>
    <col min="6973" max="7168" width="9" style="304"/>
    <col min="7169" max="7228" width="4.375" style="304" customWidth="1"/>
    <col min="7229" max="7424" width="9" style="304"/>
    <col min="7425" max="7484" width="4.375" style="304" customWidth="1"/>
    <col min="7485" max="7680" width="9" style="304"/>
    <col min="7681" max="7740" width="4.375" style="304" customWidth="1"/>
    <col min="7741" max="7936" width="9" style="304"/>
    <col min="7937" max="7996" width="4.375" style="304" customWidth="1"/>
    <col min="7997" max="8192" width="9" style="304"/>
    <col min="8193" max="8252" width="4.375" style="304" customWidth="1"/>
    <col min="8253" max="8448" width="9" style="304"/>
    <col min="8449" max="8508" width="4.375" style="304" customWidth="1"/>
    <col min="8509" max="8704" width="9" style="304"/>
    <col min="8705" max="8764" width="4.375" style="304" customWidth="1"/>
    <col min="8765" max="8960" width="9" style="304"/>
    <col min="8961" max="9020" width="4.375" style="304" customWidth="1"/>
    <col min="9021" max="9216" width="9" style="304"/>
    <col min="9217" max="9276" width="4.375" style="304" customWidth="1"/>
    <col min="9277" max="9472" width="9" style="304"/>
    <col min="9473" max="9532" width="4.375" style="304" customWidth="1"/>
    <col min="9533" max="9728" width="9" style="304"/>
    <col min="9729" max="9788" width="4.375" style="304" customWidth="1"/>
    <col min="9789" max="9984" width="9" style="304"/>
    <col min="9985" max="10044" width="4.375" style="304" customWidth="1"/>
    <col min="10045" max="10240" width="9" style="304"/>
    <col min="10241" max="10300" width="4.375" style="304" customWidth="1"/>
    <col min="10301" max="10496" width="9" style="304"/>
    <col min="10497" max="10556" width="4.375" style="304" customWidth="1"/>
    <col min="10557" max="10752" width="9" style="304"/>
    <col min="10753" max="10812" width="4.375" style="304" customWidth="1"/>
    <col min="10813" max="11008" width="9" style="304"/>
    <col min="11009" max="11068" width="4.375" style="304" customWidth="1"/>
    <col min="11069" max="11264" width="9" style="304"/>
    <col min="11265" max="11324" width="4.375" style="304" customWidth="1"/>
    <col min="11325" max="11520" width="9" style="304"/>
    <col min="11521" max="11580" width="4.375" style="304" customWidth="1"/>
    <col min="11581" max="11776" width="9" style="304"/>
    <col min="11777" max="11836" width="4.375" style="304" customWidth="1"/>
    <col min="11837" max="12032" width="9" style="304"/>
    <col min="12033" max="12092" width="4.375" style="304" customWidth="1"/>
    <col min="12093" max="12288" width="9" style="304"/>
    <col min="12289" max="12348" width="4.375" style="304" customWidth="1"/>
    <col min="12349" max="12544" width="9" style="304"/>
    <col min="12545" max="12604" width="4.375" style="304" customWidth="1"/>
    <col min="12605" max="12800" width="9" style="304"/>
    <col min="12801" max="12860" width="4.375" style="304" customWidth="1"/>
    <col min="12861" max="13056" width="9" style="304"/>
    <col min="13057" max="13116" width="4.375" style="304" customWidth="1"/>
    <col min="13117" max="13312" width="9" style="304"/>
    <col min="13313" max="13372" width="4.375" style="304" customWidth="1"/>
    <col min="13373" max="13568" width="9" style="304"/>
    <col min="13569" max="13628" width="4.375" style="304" customWidth="1"/>
    <col min="13629" max="13824" width="9" style="304"/>
    <col min="13825" max="13884" width="4.375" style="304" customWidth="1"/>
    <col min="13885" max="14080" width="9" style="304"/>
    <col min="14081" max="14140" width="4.375" style="304" customWidth="1"/>
    <col min="14141" max="14336" width="9" style="304"/>
    <col min="14337" max="14396" width="4.375" style="304" customWidth="1"/>
    <col min="14397" max="14592" width="9" style="304"/>
    <col min="14593" max="14652" width="4.375" style="304" customWidth="1"/>
    <col min="14653" max="14848" width="9" style="304"/>
    <col min="14849" max="14908" width="4.375" style="304" customWidth="1"/>
    <col min="14909" max="15104" width="9" style="304"/>
    <col min="15105" max="15164" width="4.375" style="304" customWidth="1"/>
    <col min="15165" max="15360" width="9" style="304"/>
    <col min="15361" max="15420" width="4.375" style="304" customWidth="1"/>
    <col min="15421" max="15616" width="9" style="304"/>
    <col min="15617" max="15676" width="4.375" style="304" customWidth="1"/>
    <col min="15677" max="15872" width="9" style="304"/>
    <col min="15873" max="15932" width="4.375" style="304" customWidth="1"/>
    <col min="15933" max="16128" width="9" style="304"/>
    <col min="16129" max="16188" width="4.375" style="304" customWidth="1"/>
    <col min="16189" max="16384" width="9" style="304"/>
  </cols>
  <sheetData>
    <row r="1" spans="1:26" ht="18.75" customHeight="1" thickBot="1" x14ac:dyDescent="0.2">
      <c r="A1" s="443" t="s">
        <v>729</v>
      </c>
      <c r="B1" s="443"/>
      <c r="C1" s="444"/>
      <c r="D1" s="444"/>
      <c r="E1" s="444"/>
      <c r="F1" s="444"/>
      <c r="G1" s="444"/>
      <c r="H1" s="444"/>
      <c r="I1" s="444"/>
      <c r="J1" s="444"/>
      <c r="K1" s="444"/>
      <c r="L1" s="444"/>
      <c r="M1" s="444"/>
      <c r="N1" s="444"/>
      <c r="O1" s="444"/>
      <c r="P1" s="444"/>
      <c r="Q1" s="444"/>
      <c r="R1" s="444"/>
      <c r="S1" s="444"/>
      <c r="T1" s="444"/>
      <c r="U1" s="444"/>
      <c r="V1" s="444"/>
      <c r="W1" s="444"/>
      <c r="X1" s="445"/>
    </row>
    <row r="2" spans="1:26" ht="18.75" customHeight="1" x14ac:dyDescent="0.15">
      <c r="A2" s="446" t="s">
        <v>495</v>
      </c>
      <c r="B2" s="1871" t="s">
        <v>714</v>
      </c>
      <c r="C2" s="1871"/>
      <c r="D2" s="1871"/>
      <c r="E2" s="1871"/>
      <c r="F2" s="1871"/>
      <c r="G2" s="1871"/>
      <c r="H2" s="1871"/>
      <c r="I2" s="1871"/>
      <c r="J2" s="1871"/>
      <c r="K2" s="1871"/>
      <c r="L2" s="1871"/>
      <c r="M2" s="1871"/>
      <c r="N2" s="1871"/>
      <c r="O2" s="1871"/>
      <c r="P2" s="1872"/>
      <c r="Q2" s="447"/>
      <c r="R2" s="347"/>
      <c r="S2" s="345"/>
      <c r="T2" s="1873" t="s">
        <v>715</v>
      </c>
      <c r="U2" s="1873"/>
      <c r="V2" s="345"/>
      <c r="W2" s="1873" t="s">
        <v>716</v>
      </c>
      <c r="X2" s="1873"/>
      <c r="Y2" s="347"/>
      <c r="Z2" s="448"/>
    </row>
    <row r="3" spans="1:26" ht="18.75" customHeight="1" x14ac:dyDescent="0.15">
      <c r="A3" s="449"/>
      <c r="B3" s="1874" t="s">
        <v>717</v>
      </c>
      <c r="C3" s="1874"/>
      <c r="D3" s="1874"/>
      <c r="E3" s="1874"/>
      <c r="F3" s="1874"/>
      <c r="G3" s="1874"/>
      <c r="H3" s="1874"/>
      <c r="I3" s="1874"/>
      <c r="J3" s="1874"/>
      <c r="K3" s="1874"/>
      <c r="L3" s="1874"/>
      <c r="M3" s="1874"/>
      <c r="N3" s="1874"/>
      <c r="O3" s="1874"/>
      <c r="P3" s="1875"/>
      <c r="Q3" s="450"/>
      <c r="R3" s="351"/>
      <c r="S3" s="349"/>
      <c r="T3" s="1663"/>
      <c r="U3" s="1663"/>
      <c r="V3" s="349"/>
      <c r="W3" s="1663"/>
      <c r="X3" s="1663"/>
      <c r="Y3" s="351"/>
      <c r="Z3" s="372"/>
    </row>
    <row r="4" spans="1:26" ht="18.75" customHeight="1" x14ac:dyDescent="0.15">
      <c r="A4" s="451" t="s">
        <v>505</v>
      </c>
      <c r="B4" s="1876" t="s">
        <v>718</v>
      </c>
      <c r="C4" s="1876"/>
      <c r="D4" s="1876"/>
      <c r="E4" s="1876"/>
      <c r="F4" s="1876"/>
      <c r="G4" s="1876"/>
      <c r="H4" s="1876"/>
      <c r="I4" s="1876"/>
      <c r="J4" s="1876"/>
      <c r="K4" s="1876"/>
      <c r="L4" s="1876"/>
      <c r="M4" s="1876"/>
      <c r="N4" s="1876"/>
      <c r="O4" s="1876"/>
      <c r="P4" s="1877"/>
      <c r="Q4" s="452"/>
      <c r="R4" s="353"/>
      <c r="S4" s="366"/>
      <c r="T4" s="1660" t="s">
        <v>715</v>
      </c>
      <c r="U4" s="1660"/>
      <c r="V4" s="366"/>
      <c r="W4" s="1660" t="s">
        <v>716</v>
      </c>
      <c r="X4" s="1660"/>
      <c r="Y4" s="353"/>
      <c r="Z4" s="354"/>
    </row>
    <row r="5" spans="1:26" ht="18.75" customHeight="1" x14ac:dyDescent="0.15">
      <c r="A5" s="449"/>
      <c r="B5" s="1874"/>
      <c r="C5" s="1874"/>
      <c r="D5" s="1874"/>
      <c r="E5" s="1874"/>
      <c r="F5" s="1874"/>
      <c r="G5" s="1874"/>
      <c r="H5" s="1874"/>
      <c r="I5" s="1874"/>
      <c r="J5" s="1874"/>
      <c r="K5" s="1874"/>
      <c r="L5" s="1874"/>
      <c r="M5" s="1874"/>
      <c r="N5" s="1874"/>
      <c r="O5" s="1874"/>
      <c r="P5" s="1875"/>
      <c r="Q5" s="450"/>
      <c r="R5" s="351"/>
      <c r="S5" s="349"/>
      <c r="T5" s="1663"/>
      <c r="U5" s="1663"/>
      <c r="V5" s="349"/>
      <c r="W5" s="1663"/>
      <c r="X5" s="1663"/>
      <c r="Y5" s="351"/>
      <c r="Z5" s="372"/>
    </row>
    <row r="6" spans="1:26" ht="18.75" customHeight="1" x14ac:dyDescent="0.15">
      <c r="A6" s="453" t="s">
        <v>511</v>
      </c>
      <c r="B6" s="1876" t="s">
        <v>719</v>
      </c>
      <c r="C6" s="1876"/>
      <c r="D6" s="1876"/>
      <c r="E6" s="1876"/>
      <c r="F6" s="1876"/>
      <c r="G6" s="1876"/>
      <c r="H6" s="1876"/>
      <c r="I6" s="1876"/>
      <c r="J6" s="1876"/>
      <c r="K6" s="1876"/>
      <c r="L6" s="1876"/>
      <c r="M6" s="1876"/>
      <c r="N6" s="1876"/>
      <c r="O6" s="1876"/>
      <c r="P6" s="1877"/>
      <c r="Q6" s="452"/>
      <c r="R6" s="353"/>
      <c r="S6" s="366"/>
      <c r="T6" s="1660" t="s">
        <v>715</v>
      </c>
      <c r="U6" s="1660"/>
      <c r="V6" s="366"/>
      <c r="W6" s="1660" t="s">
        <v>716</v>
      </c>
      <c r="X6" s="1660"/>
      <c r="Y6" s="353"/>
      <c r="Z6" s="354"/>
    </row>
    <row r="7" spans="1:26" ht="18.75" customHeight="1" x14ac:dyDescent="0.15">
      <c r="A7" s="449"/>
      <c r="B7" s="1874" t="s">
        <v>720</v>
      </c>
      <c r="C7" s="1874"/>
      <c r="D7" s="1874"/>
      <c r="E7" s="1874"/>
      <c r="F7" s="1874"/>
      <c r="G7" s="1874"/>
      <c r="H7" s="1874"/>
      <c r="I7" s="1874"/>
      <c r="J7" s="1874"/>
      <c r="K7" s="1874"/>
      <c r="L7" s="1874"/>
      <c r="M7" s="1874"/>
      <c r="N7" s="1874"/>
      <c r="O7" s="1874"/>
      <c r="P7" s="1875"/>
      <c r="Q7" s="450"/>
      <c r="R7" s="351"/>
      <c r="S7" s="349"/>
      <c r="T7" s="1663"/>
      <c r="U7" s="1663"/>
      <c r="V7" s="349"/>
      <c r="W7" s="1663"/>
      <c r="X7" s="1663"/>
      <c r="Y7" s="351"/>
      <c r="Z7" s="372"/>
    </row>
    <row r="8" spans="1:26" ht="18.75" customHeight="1" x14ac:dyDescent="0.15">
      <c r="A8" s="454" t="s">
        <v>515</v>
      </c>
      <c r="B8" s="1878" t="s">
        <v>721</v>
      </c>
      <c r="C8" s="1878"/>
      <c r="D8" s="1878"/>
      <c r="E8" s="1878"/>
      <c r="F8" s="1878"/>
      <c r="G8" s="1878"/>
      <c r="H8" s="1878"/>
      <c r="I8" s="1878"/>
      <c r="J8" s="1878"/>
      <c r="K8" s="1878"/>
      <c r="L8" s="1878"/>
      <c r="M8" s="1878"/>
      <c r="N8" s="1878"/>
      <c r="O8" s="1878"/>
      <c r="P8" s="1879"/>
      <c r="Q8" s="452"/>
      <c r="R8" s="353"/>
      <c r="S8" s="366"/>
      <c r="T8" s="1660" t="s">
        <v>715</v>
      </c>
      <c r="U8" s="1660"/>
      <c r="V8" s="366"/>
      <c r="W8" s="1660" t="s">
        <v>716</v>
      </c>
      <c r="X8" s="1660"/>
      <c r="Y8" s="353"/>
      <c r="Z8" s="354"/>
    </row>
    <row r="9" spans="1:26" ht="18.75" customHeight="1" x14ac:dyDescent="0.15">
      <c r="A9" s="455"/>
      <c r="B9" s="1880"/>
      <c r="C9" s="1880"/>
      <c r="D9" s="1880"/>
      <c r="E9" s="1880"/>
      <c r="F9" s="1880"/>
      <c r="G9" s="1880"/>
      <c r="H9" s="1880"/>
      <c r="I9" s="1880"/>
      <c r="J9" s="1880"/>
      <c r="K9" s="1880"/>
      <c r="L9" s="1880"/>
      <c r="M9" s="1880"/>
      <c r="N9" s="1880"/>
      <c r="O9" s="1880"/>
      <c r="P9" s="1881"/>
      <c r="Q9" s="450"/>
      <c r="R9" s="351"/>
      <c r="S9" s="349"/>
      <c r="T9" s="1663"/>
      <c r="U9" s="1663"/>
      <c r="V9" s="349"/>
      <c r="W9" s="1663"/>
      <c r="X9" s="1663"/>
      <c r="Y9" s="351"/>
      <c r="Z9" s="372"/>
    </row>
    <row r="10" spans="1:26" ht="18.75" customHeight="1" x14ac:dyDescent="0.15">
      <c r="A10" s="454" t="s">
        <v>519</v>
      </c>
      <c r="B10" s="1878" t="s">
        <v>722</v>
      </c>
      <c r="C10" s="1878"/>
      <c r="D10" s="1878"/>
      <c r="E10" s="1878"/>
      <c r="F10" s="1878"/>
      <c r="G10" s="1878"/>
      <c r="H10" s="1878"/>
      <c r="I10" s="1878"/>
      <c r="J10" s="1878"/>
      <c r="K10" s="1878"/>
      <c r="L10" s="1878"/>
      <c r="M10" s="1878"/>
      <c r="N10" s="1878"/>
      <c r="O10" s="1878"/>
      <c r="P10" s="1879"/>
      <c r="Q10" s="452"/>
      <c r="R10" s="353"/>
      <c r="S10" s="366"/>
      <c r="T10" s="1660" t="s">
        <v>715</v>
      </c>
      <c r="U10" s="1660"/>
      <c r="V10" s="366"/>
      <c r="W10" s="1660" t="s">
        <v>716</v>
      </c>
      <c r="X10" s="1660"/>
      <c r="Y10" s="353"/>
      <c r="Z10" s="354"/>
    </row>
    <row r="11" spans="1:26" ht="18.75" customHeight="1" thickBot="1" x14ac:dyDescent="0.2">
      <c r="A11" s="456"/>
      <c r="B11" s="1882" t="s">
        <v>723</v>
      </c>
      <c r="C11" s="1882"/>
      <c r="D11" s="1882"/>
      <c r="E11" s="1882"/>
      <c r="F11" s="1882"/>
      <c r="G11" s="1882"/>
      <c r="H11" s="1882"/>
      <c r="I11" s="1882"/>
      <c r="J11" s="1882"/>
      <c r="K11" s="1882"/>
      <c r="L11" s="1882"/>
      <c r="M11" s="1882"/>
      <c r="N11" s="1882"/>
      <c r="O11" s="1882"/>
      <c r="P11" s="1883"/>
      <c r="Q11" s="457"/>
      <c r="R11" s="375"/>
      <c r="S11" s="374"/>
      <c r="T11" s="1661"/>
      <c r="U11" s="1661"/>
      <c r="V11" s="374"/>
      <c r="W11" s="1661"/>
      <c r="X11" s="1661"/>
      <c r="Y11" s="375"/>
      <c r="Z11" s="376"/>
    </row>
    <row r="12" spans="1:26" ht="18.75" customHeight="1" x14ac:dyDescent="0.15">
      <c r="A12" s="1884" t="s">
        <v>725</v>
      </c>
      <c r="B12" s="1885"/>
      <c r="C12" s="1885"/>
      <c r="D12" s="1885"/>
      <c r="E12" s="1885"/>
      <c r="F12" s="1885"/>
      <c r="G12" s="1885"/>
      <c r="H12" s="1885"/>
      <c r="I12" s="1888" t="s">
        <v>726</v>
      </c>
      <c r="J12" s="1889"/>
      <c r="K12" s="1889" t="s">
        <v>576</v>
      </c>
      <c r="L12" s="1889" t="s">
        <v>728</v>
      </c>
      <c r="M12" s="1892"/>
      <c r="N12" s="1894" t="s">
        <v>725</v>
      </c>
      <c r="O12" s="1885"/>
      <c r="P12" s="1885"/>
      <c r="Q12" s="1885"/>
      <c r="R12" s="1885"/>
      <c r="S12" s="1885"/>
      <c r="T12" s="1885"/>
      <c r="U12" s="1885"/>
      <c r="V12" s="1888" t="s">
        <v>726</v>
      </c>
      <c r="W12" s="1889"/>
      <c r="X12" s="1889" t="s">
        <v>576</v>
      </c>
      <c r="Y12" s="1889" t="s">
        <v>727</v>
      </c>
      <c r="Z12" s="1896"/>
    </row>
    <row r="13" spans="1:26" ht="18.75" customHeight="1" x14ac:dyDescent="0.15">
      <c r="A13" s="1886"/>
      <c r="B13" s="1887"/>
      <c r="C13" s="1887"/>
      <c r="D13" s="1887"/>
      <c r="E13" s="1887"/>
      <c r="F13" s="1887"/>
      <c r="G13" s="1887"/>
      <c r="H13" s="1887"/>
      <c r="I13" s="1890"/>
      <c r="J13" s="1891"/>
      <c r="K13" s="1891"/>
      <c r="L13" s="1891"/>
      <c r="M13" s="1893"/>
      <c r="N13" s="1895"/>
      <c r="O13" s="1887"/>
      <c r="P13" s="1887"/>
      <c r="Q13" s="1887"/>
      <c r="R13" s="1887"/>
      <c r="S13" s="1887"/>
      <c r="T13" s="1887"/>
      <c r="U13" s="1887"/>
      <c r="V13" s="1890"/>
      <c r="W13" s="1891"/>
      <c r="X13" s="1891"/>
      <c r="Y13" s="1891"/>
      <c r="Z13" s="1897"/>
    </row>
    <row r="14" spans="1:26" ht="18.75" customHeight="1" x14ac:dyDescent="0.15">
      <c r="A14" s="1898"/>
      <c r="B14" s="1899"/>
      <c r="C14" s="1899"/>
      <c r="D14" s="1899"/>
      <c r="E14" s="1899"/>
      <c r="F14" s="1899"/>
      <c r="G14" s="1899"/>
      <c r="H14" s="1900"/>
      <c r="I14" s="1901"/>
      <c r="J14" s="1902"/>
      <c r="K14" s="1905" t="s">
        <v>576</v>
      </c>
      <c r="L14" s="1684"/>
      <c r="M14" s="1907"/>
      <c r="N14" s="1909"/>
      <c r="O14" s="1899"/>
      <c r="P14" s="1899"/>
      <c r="Q14" s="1899"/>
      <c r="R14" s="1899"/>
      <c r="S14" s="1899"/>
      <c r="T14" s="1899"/>
      <c r="U14" s="1899"/>
      <c r="V14" s="1901"/>
      <c r="W14" s="1902"/>
      <c r="X14" s="1905" t="s">
        <v>576</v>
      </c>
      <c r="Y14" s="1684"/>
      <c r="Z14" s="1910"/>
    </row>
    <row r="15" spans="1:26" ht="18.75" customHeight="1" x14ac:dyDescent="0.15">
      <c r="A15" s="1898"/>
      <c r="B15" s="1899"/>
      <c r="C15" s="1899"/>
      <c r="D15" s="1899"/>
      <c r="E15" s="1899"/>
      <c r="F15" s="1899"/>
      <c r="G15" s="1899"/>
      <c r="H15" s="1900"/>
      <c r="I15" s="1903"/>
      <c r="J15" s="1904"/>
      <c r="K15" s="1906"/>
      <c r="L15" s="1685"/>
      <c r="M15" s="1908"/>
      <c r="N15" s="1909"/>
      <c r="O15" s="1899"/>
      <c r="P15" s="1899"/>
      <c r="Q15" s="1899"/>
      <c r="R15" s="1899"/>
      <c r="S15" s="1899"/>
      <c r="T15" s="1899"/>
      <c r="U15" s="1899"/>
      <c r="V15" s="1903"/>
      <c r="W15" s="1904"/>
      <c r="X15" s="1906"/>
      <c r="Y15" s="1685"/>
      <c r="Z15" s="1911"/>
    </row>
    <row r="16" spans="1:26" ht="18.75" customHeight="1" x14ac:dyDescent="0.15">
      <c r="A16" s="1898"/>
      <c r="B16" s="1899"/>
      <c r="C16" s="1899"/>
      <c r="D16" s="1899"/>
      <c r="E16" s="1899"/>
      <c r="F16" s="1899"/>
      <c r="G16" s="1899"/>
      <c r="H16" s="1900"/>
      <c r="I16" s="1901"/>
      <c r="J16" s="1902"/>
      <c r="K16" s="1905" t="s">
        <v>576</v>
      </c>
      <c r="L16" s="1684"/>
      <c r="M16" s="1907"/>
      <c r="N16" s="1909"/>
      <c r="O16" s="1899"/>
      <c r="P16" s="1899"/>
      <c r="Q16" s="1899"/>
      <c r="R16" s="1899"/>
      <c r="S16" s="1899"/>
      <c r="T16" s="1899"/>
      <c r="U16" s="1899"/>
      <c r="V16" s="1901"/>
      <c r="W16" s="1902"/>
      <c r="X16" s="1905" t="s">
        <v>576</v>
      </c>
      <c r="Y16" s="1684"/>
      <c r="Z16" s="1910"/>
    </row>
    <row r="17" spans="1:26" ht="18.75" customHeight="1" x14ac:dyDescent="0.15">
      <c r="A17" s="1898"/>
      <c r="B17" s="1899"/>
      <c r="C17" s="1899"/>
      <c r="D17" s="1899"/>
      <c r="E17" s="1899"/>
      <c r="F17" s="1899"/>
      <c r="G17" s="1899"/>
      <c r="H17" s="1900"/>
      <c r="I17" s="1903"/>
      <c r="J17" s="1904"/>
      <c r="K17" s="1906"/>
      <c r="L17" s="1685"/>
      <c r="M17" s="1908"/>
      <c r="N17" s="1909"/>
      <c r="O17" s="1899"/>
      <c r="P17" s="1899"/>
      <c r="Q17" s="1899"/>
      <c r="R17" s="1899"/>
      <c r="S17" s="1899"/>
      <c r="T17" s="1899"/>
      <c r="U17" s="1899"/>
      <c r="V17" s="1903"/>
      <c r="W17" s="1904"/>
      <c r="X17" s="1906"/>
      <c r="Y17" s="1685"/>
      <c r="Z17" s="1911"/>
    </row>
    <row r="18" spans="1:26" ht="18.75" customHeight="1" x14ac:dyDescent="0.15">
      <c r="A18" s="1898"/>
      <c r="B18" s="1899"/>
      <c r="C18" s="1899"/>
      <c r="D18" s="1899"/>
      <c r="E18" s="1899"/>
      <c r="F18" s="1899"/>
      <c r="G18" s="1899"/>
      <c r="H18" s="1900"/>
      <c r="I18" s="1901"/>
      <c r="J18" s="1902"/>
      <c r="K18" s="1905" t="s">
        <v>576</v>
      </c>
      <c r="L18" s="1684"/>
      <c r="M18" s="1907"/>
      <c r="N18" s="1909"/>
      <c r="O18" s="1899"/>
      <c r="P18" s="1899"/>
      <c r="Q18" s="1899"/>
      <c r="R18" s="1899"/>
      <c r="S18" s="1899"/>
      <c r="T18" s="1899"/>
      <c r="U18" s="1899"/>
      <c r="V18" s="1901"/>
      <c r="W18" s="1902"/>
      <c r="X18" s="1905" t="s">
        <v>576</v>
      </c>
      <c r="Y18" s="1684"/>
      <c r="Z18" s="1910"/>
    </row>
    <row r="19" spans="1:26" ht="18.75" customHeight="1" x14ac:dyDescent="0.15">
      <c r="A19" s="1898"/>
      <c r="B19" s="1899"/>
      <c r="C19" s="1899"/>
      <c r="D19" s="1899"/>
      <c r="E19" s="1899"/>
      <c r="F19" s="1899"/>
      <c r="G19" s="1899"/>
      <c r="H19" s="1900"/>
      <c r="I19" s="1903"/>
      <c r="J19" s="1904"/>
      <c r="K19" s="1906"/>
      <c r="L19" s="1685"/>
      <c r="M19" s="1908"/>
      <c r="N19" s="1909"/>
      <c r="O19" s="1899"/>
      <c r="P19" s="1899"/>
      <c r="Q19" s="1899"/>
      <c r="R19" s="1899"/>
      <c r="S19" s="1899"/>
      <c r="T19" s="1899"/>
      <c r="U19" s="1899"/>
      <c r="V19" s="1903"/>
      <c r="W19" s="1904"/>
      <c r="X19" s="1906"/>
      <c r="Y19" s="1685"/>
      <c r="Z19" s="1911"/>
    </row>
    <row r="20" spans="1:26" ht="18.75" customHeight="1" x14ac:dyDescent="0.15">
      <c r="A20" s="1898"/>
      <c r="B20" s="1899"/>
      <c r="C20" s="1899"/>
      <c r="D20" s="1899"/>
      <c r="E20" s="1899"/>
      <c r="F20" s="1899"/>
      <c r="G20" s="1899"/>
      <c r="H20" s="1900"/>
      <c r="I20" s="1901"/>
      <c r="J20" s="1902"/>
      <c r="K20" s="1905" t="s">
        <v>576</v>
      </c>
      <c r="L20" s="1684"/>
      <c r="M20" s="1907"/>
      <c r="N20" s="1909"/>
      <c r="O20" s="1899"/>
      <c r="P20" s="1899"/>
      <c r="Q20" s="1899"/>
      <c r="R20" s="1899"/>
      <c r="S20" s="1899"/>
      <c r="T20" s="1899"/>
      <c r="U20" s="1899"/>
      <c r="V20" s="1901"/>
      <c r="W20" s="1902"/>
      <c r="X20" s="1905" t="s">
        <v>576</v>
      </c>
      <c r="Y20" s="1684"/>
      <c r="Z20" s="1910"/>
    </row>
    <row r="21" spans="1:26" ht="18.75" customHeight="1" x14ac:dyDescent="0.15">
      <c r="A21" s="1898"/>
      <c r="B21" s="1899"/>
      <c r="C21" s="1899"/>
      <c r="D21" s="1899"/>
      <c r="E21" s="1899"/>
      <c r="F21" s="1899"/>
      <c r="G21" s="1899"/>
      <c r="H21" s="1900"/>
      <c r="I21" s="1903"/>
      <c r="J21" s="1904"/>
      <c r="K21" s="1906"/>
      <c r="L21" s="1685"/>
      <c r="M21" s="1908"/>
      <c r="N21" s="1909"/>
      <c r="O21" s="1899"/>
      <c r="P21" s="1899"/>
      <c r="Q21" s="1899"/>
      <c r="R21" s="1899"/>
      <c r="S21" s="1899"/>
      <c r="T21" s="1899"/>
      <c r="U21" s="1899"/>
      <c r="V21" s="1903"/>
      <c r="W21" s="1904"/>
      <c r="X21" s="1906"/>
      <c r="Y21" s="1685"/>
      <c r="Z21" s="1911"/>
    </row>
    <row r="22" spans="1:26" ht="18.75" customHeight="1" x14ac:dyDescent="0.15">
      <c r="A22" s="1898"/>
      <c r="B22" s="1899"/>
      <c r="C22" s="1899"/>
      <c r="D22" s="1899"/>
      <c r="E22" s="1899"/>
      <c r="F22" s="1899"/>
      <c r="G22" s="1899"/>
      <c r="H22" s="1900"/>
      <c r="I22" s="1901"/>
      <c r="J22" s="1902"/>
      <c r="K22" s="1905" t="s">
        <v>576</v>
      </c>
      <c r="L22" s="1684"/>
      <c r="M22" s="1907"/>
      <c r="N22" s="1909"/>
      <c r="O22" s="1899"/>
      <c r="P22" s="1899"/>
      <c r="Q22" s="1899"/>
      <c r="R22" s="1899"/>
      <c r="S22" s="1899"/>
      <c r="T22" s="1899"/>
      <c r="U22" s="1899"/>
      <c r="V22" s="1901"/>
      <c r="W22" s="1902"/>
      <c r="X22" s="1905" t="s">
        <v>576</v>
      </c>
      <c r="Y22" s="1684"/>
      <c r="Z22" s="1910"/>
    </row>
    <row r="23" spans="1:26" ht="18.75" customHeight="1" x14ac:dyDescent="0.15">
      <c r="A23" s="1898"/>
      <c r="B23" s="1899"/>
      <c r="C23" s="1899"/>
      <c r="D23" s="1899"/>
      <c r="E23" s="1899"/>
      <c r="F23" s="1899"/>
      <c r="G23" s="1899"/>
      <c r="H23" s="1900"/>
      <c r="I23" s="1903"/>
      <c r="J23" s="1904"/>
      <c r="K23" s="1906"/>
      <c r="L23" s="1685"/>
      <c r="M23" s="1908"/>
      <c r="N23" s="1909"/>
      <c r="O23" s="1899"/>
      <c r="P23" s="1899"/>
      <c r="Q23" s="1899"/>
      <c r="R23" s="1899"/>
      <c r="S23" s="1899"/>
      <c r="T23" s="1899"/>
      <c r="U23" s="1899"/>
      <c r="V23" s="1903"/>
      <c r="W23" s="1904"/>
      <c r="X23" s="1906"/>
      <c r="Y23" s="1685"/>
      <c r="Z23" s="1911"/>
    </row>
    <row r="24" spans="1:26" ht="18.75" customHeight="1" x14ac:dyDescent="0.15">
      <c r="A24" s="1898"/>
      <c r="B24" s="1899"/>
      <c r="C24" s="1899"/>
      <c r="D24" s="1899"/>
      <c r="E24" s="1899"/>
      <c r="F24" s="1899"/>
      <c r="G24" s="1899"/>
      <c r="H24" s="1900"/>
      <c r="I24" s="1901"/>
      <c r="J24" s="1902"/>
      <c r="K24" s="1905" t="s">
        <v>576</v>
      </c>
      <c r="L24" s="1684"/>
      <c r="M24" s="1907"/>
      <c r="N24" s="1909"/>
      <c r="O24" s="1899"/>
      <c r="P24" s="1899"/>
      <c r="Q24" s="1899"/>
      <c r="R24" s="1899"/>
      <c r="S24" s="1899"/>
      <c r="T24" s="1899"/>
      <c r="U24" s="1899"/>
      <c r="V24" s="1901"/>
      <c r="W24" s="1902"/>
      <c r="X24" s="1905" t="s">
        <v>576</v>
      </c>
      <c r="Y24" s="1684"/>
      <c r="Z24" s="1910"/>
    </row>
    <row r="25" spans="1:26" ht="18.75" customHeight="1" x14ac:dyDescent="0.15">
      <c r="A25" s="1898"/>
      <c r="B25" s="1899"/>
      <c r="C25" s="1899"/>
      <c r="D25" s="1899"/>
      <c r="E25" s="1899"/>
      <c r="F25" s="1899"/>
      <c r="G25" s="1899"/>
      <c r="H25" s="1900"/>
      <c r="I25" s="1903"/>
      <c r="J25" s="1904"/>
      <c r="K25" s="1906"/>
      <c r="L25" s="1685"/>
      <c r="M25" s="1908"/>
      <c r="N25" s="1909"/>
      <c r="O25" s="1899"/>
      <c r="P25" s="1899"/>
      <c r="Q25" s="1899"/>
      <c r="R25" s="1899"/>
      <c r="S25" s="1899"/>
      <c r="T25" s="1899"/>
      <c r="U25" s="1899"/>
      <c r="V25" s="1903"/>
      <c r="W25" s="1904"/>
      <c r="X25" s="1906"/>
      <c r="Y25" s="1685"/>
      <c r="Z25" s="1911"/>
    </row>
    <row r="26" spans="1:26" ht="18.75" customHeight="1" x14ac:dyDescent="0.15">
      <c r="A26" s="1898"/>
      <c r="B26" s="1899"/>
      <c r="C26" s="1899"/>
      <c r="D26" s="1899"/>
      <c r="E26" s="1899"/>
      <c r="F26" s="1899"/>
      <c r="G26" s="1899"/>
      <c r="H26" s="1900"/>
      <c r="I26" s="1901"/>
      <c r="J26" s="1902"/>
      <c r="K26" s="1905" t="s">
        <v>576</v>
      </c>
      <c r="L26" s="1684"/>
      <c r="M26" s="1907"/>
      <c r="N26" s="1909"/>
      <c r="O26" s="1899"/>
      <c r="P26" s="1899"/>
      <c r="Q26" s="1899"/>
      <c r="R26" s="1899"/>
      <c r="S26" s="1899"/>
      <c r="T26" s="1899"/>
      <c r="U26" s="1899"/>
      <c r="V26" s="1901"/>
      <c r="W26" s="1902"/>
      <c r="X26" s="1905" t="s">
        <v>576</v>
      </c>
      <c r="Y26" s="1684"/>
      <c r="Z26" s="1910"/>
    </row>
    <row r="27" spans="1:26" ht="18.75" customHeight="1" thickBot="1" x14ac:dyDescent="0.2">
      <c r="A27" s="1912"/>
      <c r="B27" s="1913"/>
      <c r="C27" s="1913"/>
      <c r="D27" s="1913"/>
      <c r="E27" s="1913"/>
      <c r="F27" s="1913"/>
      <c r="G27" s="1913"/>
      <c r="H27" s="1914"/>
      <c r="I27" s="1915"/>
      <c r="J27" s="1916"/>
      <c r="K27" s="1917"/>
      <c r="L27" s="1760"/>
      <c r="M27" s="1918"/>
      <c r="N27" s="1919"/>
      <c r="O27" s="1913"/>
      <c r="P27" s="1913"/>
      <c r="Q27" s="1913"/>
      <c r="R27" s="1913"/>
      <c r="S27" s="1913"/>
      <c r="T27" s="1913"/>
      <c r="U27" s="1913"/>
      <c r="V27" s="1915"/>
      <c r="W27" s="1916"/>
      <c r="X27" s="1917"/>
      <c r="Y27" s="1760"/>
      <c r="Z27" s="1920"/>
    </row>
    <row r="28" spans="1:26" ht="18.75" customHeight="1" x14ac:dyDescent="0.15">
      <c r="A28" s="310" t="s">
        <v>87</v>
      </c>
      <c r="B28" s="458" t="s">
        <v>724</v>
      </c>
    </row>
    <row r="29" spans="1:26" ht="18.75" customHeight="1" x14ac:dyDescent="0.15"/>
    <row r="30" spans="1:26" ht="18.75" customHeight="1" x14ac:dyDescent="0.15"/>
    <row r="31" spans="1:26" ht="18.75" customHeight="1" x14ac:dyDescent="0.15"/>
    <row r="32" spans="1:26"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sheetData>
  <mergeCells count="84">
    <mergeCell ref="X24:X25"/>
    <mergeCell ref="Y24:Z25"/>
    <mergeCell ref="A26:H27"/>
    <mergeCell ref="I26:J27"/>
    <mergeCell ref="K26:K27"/>
    <mergeCell ref="L26:M27"/>
    <mergeCell ref="N26:U27"/>
    <mergeCell ref="V26:W27"/>
    <mergeCell ref="X26:X27"/>
    <mergeCell ref="Y26:Z27"/>
    <mergeCell ref="A24:H25"/>
    <mergeCell ref="I24:J25"/>
    <mergeCell ref="K24:K25"/>
    <mergeCell ref="L24:M25"/>
    <mergeCell ref="N24:U25"/>
    <mergeCell ref="V24:W25"/>
    <mergeCell ref="X20:X21"/>
    <mergeCell ref="Y20:Z21"/>
    <mergeCell ref="A22:H23"/>
    <mergeCell ref="I22:J23"/>
    <mergeCell ref="K22:K23"/>
    <mergeCell ref="L22:M23"/>
    <mergeCell ref="N22:U23"/>
    <mergeCell ref="V22:W23"/>
    <mergeCell ref="X22:X23"/>
    <mergeCell ref="Y22:Z23"/>
    <mergeCell ref="A20:H21"/>
    <mergeCell ref="I20:J21"/>
    <mergeCell ref="K20:K21"/>
    <mergeCell ref="L20:M21"/>
    <mergeCell ref="N20:U21"/>
    <mergeCell ref="V20:W21"/>
    <mergeCell ref="X16:X17"/>
    <mergeCell ref="Y16:Z17"/>
    <mergeCell ref="A18:H19"/>
    <mergeCell ref="I18:J19"/>
    <mergeCell ref="K18:K19"/>
    <mergeCell ref="L18:M19"/>
    <mergeCell ref="N18:U19"/>
    <mergeCell ref="V18:W19"/>
    <mergeCell ref="X18:X19"/>
    <mergeCell ref="Y18:Z19"/>
    <mergeCell ref="A16:H17"/>
    <mergeCell ref="I16:J17"/>
    <mergeCell ref="K16:K17"/>
    <mergeCell ref="L16:M17"/>
    <mergeCell ref="N16:U17"/>
    <mergeCell ref="V16:W17"/>
    <mergeCell ref="Y12:Z13"/>
    <mergeCell ref="A14:H15"/>
    <mergeCell ref="I14:J15"/>
    <mergeCell ref="K14:K15"/>
    <mergeCell ref="L14:M15"/>
    <mergeCell ref="N14:U15"/>
    <mergeCell ref="V14:W15"/>
    <mergeCell ref="X14:X15"/>
    <mergeCell ref="Y14:Z15"/>
    <mergeCell ref="B10:P10"/>
    <mergeCell ref="T10:U11"/>
    <mergeCell ref="W10:X11"/>
    <mergeCell ref="B11:P11"/>
    <mergeCell ref="A12:H13"/>
    <mergeCell ref="I12:J13"/>
    <mergeCell ref="K12:K13"/>
    <mergeCell ref="L12:M13"/>
    <mergeCell ref="N12:U13"/>
    <mergeCell ref="V12:W13"/>
    <mergeCell ref="X12:X13"/>
    <mergeCell ref="B6:P6"/>
    <mergeCell ref="T6:U7"/>
    <mergeCell ref="W6:X7"/>
    <mergeCell ref="B7:P7"/>
    <mergeCell ref="B8:P8"/>
    <mergeCell ref="T8:U9"/>
    <mergeCell ref="W8:X9"/>
    <mergeCell ref="B9:P9"/>
    <mergeCell ref="B2:P2"/>
    <mergeCell ref="T2:U3"/>
    <mergeCell ref="W2:X3"/>
    <mergeCell ref="B3:P3"/>
    <mergeCell ref="B4:P4"/>
    <mergeCell ref="T4:U5"/>
    <mergeCell ref="W4:X5"/>
    <mergeCell ref="B5:P5"/>
  </mergeCells>
  <phoneticPr fontId="4"/>
  <printOptions horizontalCentered="1" verticalCentered="1"/>
  <pageMargins left="0.70866141732283472" right="0.19685039370078741" top="0.39370078740157483" bottom="0.39370078740157483" header="0.39370078740157483" footer="0"/>
  <pageSetup paperSize="9" scale="104" orientation="landscape" blackAndWhite="1" r:id="rId1"/>
  <headerFooter scaleWithDoc="0">
    <oddFooter>&amp;C18/29&amp;R&amp;F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18</xdr:col>
                    <xdr:colOff>95250</xdr:colOff>
                    <xdr:row>1</xdr:row>
                    <xdr:rowOff>114300</xdr:rowOff>
                  </from>
                  <to>
                    <xdr:col>19</xdr:col>
                    <xdr:colOff>0</xdr:colOff>
                    <xdr:row>2</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21</xdr:col>
                    <xdr:colOff>95250</xdr:colOff>
                    <xdr:row>1</xdr:row>
                    <xdr:rowOff>114300</xdr:rowOff>
                  </from>
                  <to>
                    <xdr:col>22</xdr:col>
                    <xdr:colOff>0</xdr:colOff>
                    <xdr:row>2</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18</xdr:col>
                    <xdr:colOff>95250</xdr:colOff>
                    <xdr:row>3</xdr:row>
                    <xdr:rowOff>114300</xdr:rowOff>
                  </from>
                  <to>
                    <xdr:col>19</xdr:col>
                    <xdr:colOff>0</xdr:colOff>
                    <xdr:row>4</xdr:row>
                    <xdr:rowOff>104775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21</xdr:col>
                    <xdr:colOff>95250</xdr:colOff>
                    <xdr:row>3</xdr:row>
                    <xdr:rowOff>114300</xdr:rowOff>
                  </from>
                  <to>
                    <xdr:col>22</xdr:col>
                    <xdr:colOff>0</xdr:colOff>
                    <xdr:row>4</xdr:row>
                    <xdr:rowOff>104775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95250</xdr:colOff>
                    <xdr:row>5</xdr:row>
                    <xdr:rowOff>114300</xdr:rowOff>
                  </from>
                  <to>
                    <xdr:col>19</xdr:col>
                    <xdr:colOff>0</xdr:colOff>
                    <xdr:row>6</xdr:row>
                    <xdr:rowOff>104775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21</xdr:col>
                    <xdr:colOff>95250</xdr:colOff>
                    <xdr:row>5</xdr:row>
                    <xdr:rowOff>114300</xdr:rowOff>
                  </from>
                  <to>
                    <xdr:col>22</xdr:col>
                    <xdr:colOff>0</xdr:colOff>
                    <xdr:row>6</xdr:row>
                    <xdr:rowOff>104775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18</xdr:col>
                    <xdr:colOff>95250</xdr:colOff>
                    <xdr:row>7</xdr:row>
                    <xdr:rowOff>114300</xdr:rowOff>
                  </from>
                  <to>
                    <xdr:col>19</xdr:col>
                    <xdr:colOff>0</xdr:colOff>
                    <xdr:row>8</xdr:row>
                    <xdr:rowOff>104775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21</xdr:col>
                    <xdr:colOff>95250</xdr:colOff>
                    <xdr:row>7</xdr:row>
                    <xdr:rowOff>114300</xdr:rowOff>
                  </from>
                  <to>
                    <xdr:col>22</xdr:col>
                    <xdr:colOff>0</xdr:colOff>
                    <xdr:row>8</xdr:row>
                    <xdr:rowOff>104775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18</xdr:col>
                    <xdr:colOff>95250</xdr:colOff>
                    <xdr:row>9</xdr:row>
                    <xdr:rowOff>114300</xdr:rowOff>
                  </from>
                  <to>
                    <xdr:col>19</xdr:col>
                    <xdr:colOff>0</xdr:colOff>
                    <xdr:row>10</xdr:row>
                    <xdr:rowOff>104775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21</xdr:col>
                    <xdr:colOff>95250</xdr:colOff>
                    <xdr:row>9</xdr:row>
                    <xdr:rowOff>114300</xdr:rowOff>
                  </from>
                  <to>
                    <xdr:col>22</xdr:col>
                    <xdr:colOff>0</xdr:colOff>
                    <xdr:row>10</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77A2-EC4E-4FBE-A17E-3921AA0F9FE9}">
  <sheetPr>
    <tabColor theme="7" tint="0.79998168889431442"/>
    <pageSetUpPr fitToPage="1"/>
  </sheetPr>
  <dimension ref="A1:BU137"/>
  <sheetViews>
    <sheetView view="pageBreakPreview" zoomScaleNormal="70" zoomScaleSheetLayoutView="100" workbookViewId="0"/>
  </sheetViews>
  <sheetFormatPr defaultRowHeight="16.5" x14ac:dyDescent="0.4"/>
  <cols>
    <col min="1" max="62" width="4.375" style="108" customWidth="1"/>
    <col min="63" max="73" width="9" style="108"/>
    <col min="74" max="256" width="9" style="4"/>
    <col min="257" max="318" width="4.375" style="4" customWidth="1"/>
    <col min="319" max="512" width="9" style="4"/>
    <col min="513" max="574" width="4.375" style="4" customWidth="1"/>
    <col min="575" max="768" width="9" style="4"/>
    <col min="769" max="830" width="4.375" style="4" customWidth="1"/>
    <col min="831" max="1024" width="9" style="4"/>
    <col min="1025" max="1086" width="4.375" style="4" customWidth="1"/>
    <col min="1087" max="1280" width="9" style="4"/>
    <col min="1281" max="1342" width="4.375" style="4" customWidth="1"/>
    <col min="1343" max="1536" width="9" style="4"/>
    <col min="1537" max="1598" width="4.375" style="4" customWidth="1"/>
    <col min="1599" max="1792" width="9" style="4"/>
    <col min="1793" max="1854" width="4.375" style="4" customWidth="1"/>
    <col min="1855" max="2048" width="9" style="4"/>
    <col min="2049" max="2110" width="4.375" style="4" customWidth="1"/>
    <col min="2111" max="2304" width="9" style="4"/>
    <col min="2305" max="2366" width="4.375" style="4" customWidth="1"/>
    <col min="2367" max="2560" width="9" style="4"/>
    <col min="2561" max="2622" width="4.375" style="4" customWidth="1"/>
    <col min="2623" max="2816" width="9" style="4"/>
    <col min="2817" max="2878" width="4.375" style="4" customWidth="1"/>
    <col min="2879" max="3072" width="9" style="4"/>
    <col min="3073" max="3134" width="4.375" style="4" customWidth="1"/>
    <col min="3135" max="3328" width="9" style="4"/>
    <col min="3329" max="3390" width="4.375" style="4" customWidth="1"/>
    <col min="3391" max="3584" width="9" style="4"/>
    <col min="3585" max="3646" width="4.375" style="4" customWidth="1"/>
    <col min="3647" max="3840" width="9" style="4"/>
    <col min="3841" max="3902" width="4.375" style="4" customWidth="1"/>
    <col min="3903" max="4096" width="9" style="4"/>
    <col min="4097" max="4158" width="4.375" style="4" customWidth="1"/>
    <col min="4159" max="4352" width="9" style="4"/>
    <col min="4353" max="4414" width="4.375" style="4" customWidth="1"/>
    <col min="4415" max="4608" width="9" style="4"/>
    <col min="4609" max="4670" width="4.375" style="4" customWidth="1"/>
    <col min="4671" max="4864" width="9" style="4"/>
    <col min="4865" max="4926" width="4.375" style="4" customWidth="1"/>
    <col min="4927" max="5120" width="9" style="4"/>
    <col min="5121" max="5182" width="4.375" style="4" customWidth="1"/>
    <col min="5183" max="5376" width="9" style="4"/>
    <col min="5377" max="5438" width="4.375" style="4" customWidth="1"/>
    <col min="5439" max="5632" width="9" style="4"/>
    <col min="5633" max="5694" width="4.375" style="4" customWidth="1"/>
    <col min="5695" max="5888" width="9" style="4"/>
    <col min="5889" max="5950" width="4.375" style="4" customWidth="1"/>
    <col min="5951" max="6144" width="9" style="4"/>
    <col min="6145" max="6206" width="4.375" style="4" customWidth="1"/>
    <col min="6207" max="6400" width="9" style="4"/>
    <col min="6401" max="6462" width="4.375" style="4" customWidth="1"/>
    <col min="6463" max="6656" width="9" style="4"/>
    <col min="6657" max="6718" width="4.375" style="4" customWidth="1"/>
    <col min="6719" max="6912" width="9" style="4"/>
    <col min="6913" max="6974" width="4.375" style="4" customWidth="1"/>
    <col min="6975" max="7168" width="9" style="4"/>
    <col min="7169" max="7230" width="4.375" style="4" customWidth="1"/>
    <col min="7231" max="7424" width="9" style="4"/>
    <col min="7425" max="7486" width="4.375" style="4" customWidth="1"/>
    <col min="7487" max="7680" width="9" style="4"/>
    <col min="7681" max="7742" width="4.375" style="4" customWidth="1"/>
    <col min="7743" max="7936" width="9" style="4"/>
    <col min="7937" max="7998" width="4.375" style="4" customWidth="1"/>
    <col min="7999" max="8192" width="9" style="4"/>
    <col min="8193" max="8254" width="4.375" style="4" customWidth="1"/>
    <col min="8255" max="8448" width="9" style="4"/>
    <col min="8449" max="8510" width="4.375" style="4" customWidth="1"/>
    <col min="8511" max="8704" width="9" style="4"/>
    <col min="8705" max="8766" width="4.375" style="4" customWidth="1"/>
    <col min="8767" max="8960" width="9" style="4"/>
    <col min="8961" max="9022" width="4.375" style="4" customWidth="1"/>
    <col min="9023" max="9216" width="9" style="4"/>
    <col min="9217" max="9278" width="4.375" style="4" customWidth="1"/>
    <col min="9279" max="9472" width="9" style="4"/>
    <col min="9473" max="9534" width="4.375" style="4" customWidth="1"/>
    <col min="9535" max="9728" width="9" style="4"/>
    <col min="9729" max="9790" width="4.375" style="4" customWidth="1"/>
    <col min="9791" max="9984" width="9" style="4"/>
    <col min="9985" max="10046" width="4.375" style="4" customWidth="1"/>
    <col min="10047" max="10240" width="9" style="4"/>
    <col min="10241" max="10302" width="4.375" style="4" customWidth="1"/>
    <col min="10303" max="10496" width="9" style="4"/>
    <col min="10497" max="10558" width="4.375" style="4" customWidth="1"/>
    <col min="10559" max="10752" width="9" style="4"/>
    <col min="10753" max="10814" width="4.375" style="4" customWidth="1"/>
    <col min="10815" max="11008" width="9" style="4"/>
    <col min="11009" max="11070" width="4.375" style="4" customWidth="1"/>
    <col min="11071" max="11264" width="9" style="4"/>
    <col min="11265" max="11326" width="4.375" style="4" customWidth="1"/>
    <col min="11327" max="11520" width="9" style="4"/>
    <col min="11521" max="11582" width="4.375" style="4" customWidth="1"/>
    <col min="11583" max="11776" width="9" style="4"/>
    <col min="11777" max="11838" width="4.375" style="4" customWidth="1"/>
    <col min="11839" max="12032" width="9" style="4"/>
    <col min="12033" max="12094" width="4.375" style="4" customWidth="1"/>
    <col min="12095" max="12288" width="9" style="4"/>
    <col min="12289" max="12350" width="4.375" style="4" customWidth="1"/>
    <col min="12351" max="12544" width="9" style="4"/>
    <col min="12545" max="12606" width="4.375" style="4" customWidth="1"/>
    <col min="12607" max="12800" width="9" style="4"/>
    <col min="12801" max="12862" width="4.375" style="4" customWidth="1"/>
    <col min="12863" max="13056" width="9" style="4"/>
    <col min="13057" max="13118" width="4.375" style="4" customWidth="1"/>
    <col min="13119" max="13312" width="9" style="4"/>
    <col min="13313" max="13374" width="4.375" style="4" customWidth="1"/>
    <col min="13375" max="13568" width="9" style="4"/>
    <col min="13569" max="13630" width="4.375" style="4" customWidth="1"/>
    <col min="13631" max="13824" width="9" style="4"/>
    <col min="13825" max="13886" width="4.375" style="4" customWidth="1"/>
    <col min="13887" max="14080" width="9" style="4"/>
    <col min="14081" max="14142" width="4.375" style="4" customWidth="1"/>
    <col min="14143" max="14336" width="9" style="4"/>
    <col min="14337" max="14398" width="4.375" style="4" customWidth="1"/>
    <col min="14399" max="14592" width="9" style="4"/>
    <col min="14593" max="14654" width="4.375" style="4" customWidth="1"/>
    <col min="14655" max="14848" width="9" style="4"/>
    <col min="14849" max="14910" width="4.375" style="4" customWidth="1"/>
    <col min="14911" max="15104" width="9" style="4"/>
    <col min="15105" max="15166" width="4.375" style="4" customWidth="1"/>
    <col min="15167" max="15360" width="9" style="4"/>
    <col min="15361" max="15422" width="4.375" style="4" customWidth="1"/>
    <col min="15423" max="15616" width="9" style="4"/>
    <col min="15617" max="15678" width="4.375" style="4" customWidth="1"/>
    <col min="15679" max="15872" width="9" style="4"/>
    <col min="15873" max="15934" width="4.375" style="4" customWidth="1"/>
    <col min="15935" max="16128" width="9" style="4"/>
    <col min="16129" max="16190" width="4.375" style="4" customWidth="1"/>
    <col min="16191" max="16384" width="9" style="4"/>
  </cols>
  <sheetData>
    <row r="1" spans="1:44" ht="18.75" customHeight="1" x14ac:dyDescent="0.4">
      <c r="A1" s="78" t="s">
        <v>739</v>
      </c>
      <c r="B1" s="6"/>
      <c r="C1" s="6"/>
      <c r="K1" s="6"/>
      <c r="L1" s="6"/>
    </row>
    <row r="2" spans="1:44" ht="18.75" customHeight="1" thickBot="1" x14ac:dyDescent="0.45">
      <c r="A2" s="22" t="str">
        <f>"入院及び付添看護の状況(令和"&amp;表紙・鑑!S3-1&amp;"年度）"</f>
        <v>入院及び付添看護の状況(令和4年度）</v>
      </c>
    </row>
    <row r="3" spans="1:44" ht="18.75" customHeight="1" x14ac:dyDescent="0.4">
      <c r="A3" s="1715" t="s">
        <v>740</v>
      </c>
      <c r="B3" s="1716"/>
      <c r="C3" s="1716"/>
      <c r="D3" s="1717"/>
      <c r="E3" s="1732" t="s">
        <v>730</v>
      </c>
      <c r="F3" s="1716"/>
      <c r="G3" s="1717"/>
      <c r="H3" s="1924" t="s">
        <v>741</v>
      </c>
      <c r="I3" s="1925"/>
      <c r="J3" s="1925"/>
      <c r="K3" s="1925"/>
      <c r="L3" s="1925"/>
      <c r="M3" s="1925"/>
      <c r="N3" s="1926"/>
      <c r="O3" s="1744" t="s">
        <v>742</v>
      </c>
      <c r="P3" s="1475"/>
      <c r="Q3" s="1476"/>
      <c r="R3" s="1732" t="s">
        <v>743</v>
      </c>
      <c r="S3" s="1717"/>
      <c r="T3" s="1744" t="s">
        <v>731</v>
      </c>
      <c r="U3" s="1475"/>
      <c r="V3" s="1929"/>
      <c r="W3" s="1921" t="s">
        <v>744</v>
      </c>
      <c r="X3" s="1716"/>
      <c r="Y3" s="1716"/>
      <c r="Z3" s="1717"/>
      <c r="AA3" s="1732" t="s">
        <v>730</v>
      </c>
      <c r="AB3" s="1716"/>
      <c r="AC3" s="1717"/>
      <c r="AD3" s="1924" t="s">
        <v>741</v>
      </c>
      <c r="AE3" s="1925"/>
      <c r="AF3" s="1925"/>
      <c r="AG3" s="1925"/>
      <c r="AH3" s="1925"/>
      <c r="AI3" s="1925"/>
      <c r="AJ3" s="1926"/>
      <c r="AK3" s="1744" t="s">
        <v>742</v>
      </c>
      <c r="AL3" s="1475"/>
      <c r="AM3" s="1476"/>
      <c r="AN3" s="1732" t="s">
        <v>743</v>
      </c>
      <c r="AO3" s="1717"/>
      <c r="AP3" s="1744" t="s">
        <v>731</v>
      </c>
      <c r="AQ3" s="1475"/>
      <c r="AR3" s="1745"/>
    </row>
    <row r="4" spans="1:44" ht="18.75" customHeight="1" x14ac:dyDescent="0.4">
      <c r="A4" s="1718"/>
      <c r="B4" s="1719"/>
      <c r="C4" s="1719"/>
      <c r="D4" s="851"/>
      <c r="E4" s="850"/>
      <c r="F4" s="1719"/>
      <c r="G4" s="851"/>
      <c r="H4" s="842" t="s">
        <v>732</v>
      </c>
      <c r="I4" s="1457"/>
      <c r="J4" s="1457"/>
      <c r="K4" s="843"/>
      <c r="L4" s="842" t="s">
        <v>733</v>
      </c>
      <c r="M4" s="1457"/>
      <c r="N4" s="843"/>
      <c r="O4" s="844"/>
      <c r="P4" s="1700"/>
      <c r="Q4" s="845"/>
      <c r="R4" s="850"/>
      <c r="S4" s="851"/>
      <c r="T4" s="844"/>
      <c r="U4" s="1700"/>
      <c r="V4" s="1930"/>
      <c r="W4" s="1922"/>
      <c r="X4" s="1719"/>
      <c r="Y4" s="1719"/>
      <c r="Z4" s="851"/>
      <c r="AA4" s="850"/>
      <c r="AB4" s="1719"/>
      <c r="AC4" s="851"/>
      <c r="AD4" s="842" t="s">
        <v>732</v>
      </c>
      <c r="AE4" s="1457"/>
      <c r="AF4" s="1457"/>
      <c r="AG4" s="843"/>
      <c r="AH4" s="842" t="s">
        <v>733</v>
      </c>
      <c r="AI4" s="1457"/>
      <c r="AJ4" s="843"/>
      <c r="AK4" s="844"/>
      <c r="AL4" s="1700"/>
      <c r="AM4" s="845"/>
      <c r="AN4" s="850"/>
      <c r="AO4" s="851"/>
      <c r="AP4" s="844"/>
      <c r="AQ4" s="1700"/>
      <c r="AR4" s="1927"/>
    </row>
    <row r="5" spans="1:44" ht="18.75" customHeight="1" x14ac:dyDescent="0.4">
      <c r="A5" s="1928"/>
      <c r="B5" s="1033"/>
      <c r="C5" s="1033"/>
      <c r="D5" s="853"/>
      <c r="E5" s="852"/>
      <c r="F5" s="1033"/>
      <c r="G5" s="853"/>
      <c r="H5" s="846"/>
      <c r="I5" s="1467"/>
      <c r="J5" s="1467"/>
      <c r="K5" s="847"/>
      <c r="L5" s="846"/>
      <c r="M5" s="1467"/>
      <c r="N5" s="847"/>
      <c r="O5" s="846"/>
      <c r="P5" s="1467"/>
      <c r="Q5" s="847"/>
      <c r="R5" s="852"/>
      <c r="S5" s="853"/>
      <c r="T5" s="846"/>
      <c r="U5" s="1467"/>
      <c r="V5" s="1931"/>
      <c r="W5" s="1923"/>
      <c r="X5" s="1033"/>
      <c r="Y5" s="1033"/>
      <c r="Z5" s="853"/>
      <c r="AA5" s="852"/>
      <c r="AB5" s="1033"/>
      <c r="AC5" s="853"/>
      <c r="AD5" s="846"/>
      <c r="AE5" s="1467"/>
      <c r="AF5" s="1467"/>
      <c r="AG5" s="847"/>
      <c r="AH5" s="846"/>
      <c r="AI5" s="1467"/>
      <c r="AJ5" s="847"/>
      <c r="AK5" s="846"/>
      <c r="AL5" s="1467"/>
      <c r="AM5" s="847"/>
      <c r="AN5" s="852"/>
      <c r="AO5" s="853"/>
      <c r="AP5" s="846"/>
      <c r="AQ5" s="1467"/>
      <c r="AR5" s="1466"/>
    </row>
    <row r="6" spans="1:44" ht="18.75" customHeight="1" x14ac:dyDescent="0.4">
      <c r="A6" s="1944"/>
      <c r="B6" s="1933"/>
      <c r="C6" s="1933"/>
      <c r="D6" s="1933"/>
      <c r="E6" s="459" t="s">
        <v>734</v>
      </c>
      <c r="F6" s="1935"/>
      <c r="G6" s="1936"/>
      <c r="H6" s="1937"/>
      <c r="I6" s="1937"/>
      <c r="J6" s="1937"/>
      <c r="K6" s="1937"/>
      <c r="L6" s="1937"/>
      <c r="M6" s="1937"/>
      <c r="N6" s="1937"/>
      <c r="O6" s="1938"/>
      <c r="P6" s="1938"/>
      <c r="Q6" s="1938"/>
      <c r="R6" s="332"/>
      <c r="S6" s="87" t="s">
        <v>735</v>
      </c>
      <c r="T6" s="1938"/>
      <c r="U6" s="1938"/>
      <c r="V6" s="1947"/>
      <c r="W6" s="1932"/>
      <c r="X6" s="1933"/>
      <c r="Y6" s="1933"/>
      <c r="Z6" s="1933"/>
      <c r="AA6" s="459" t="s">
        <v>734</v>
      </c>
      <c r="AB6" s="1935"/>
      <c r="AC6" s="1936"/>
      <c r="AD6" s="1937"/>
      <c r="AE6" s="1937"/>
      <c r="AF6" s="1937"/>
      <c r="AG6" s="1937"/>
      <c r="AH6" s="1937"/>
      <c r="AI6" s="1937"/>
      <c r="AJ6" s="1937"/>
      <c r="AK6" s="1938"/>
      <c r="AL6" s="1938"/>
      <c r="AM6" s="1938"/>
      <c r="AN6" s="332"/>
      <c r="AO6" s="87" t="s">
        <v>735</v>
      </c>
      <c r="AP6" s="1938"/>
      <c r="AQ6" s="1938"/>
      <c r="AR6" s="1939"/>
    </row>
    <row r="7" spans="1:44" ht="18.75" customHeight="1" x14ac:dyDescent="0.4">
      <c r="A7" s="1945"/>
      <c r="B7" s="862"/>
      <c r="C7" s="862"/>
      <c r="D7" s="862"/>
      <c r="E7" s="82" t="s">
        <v>736</v>
      </c>
      <c r="F7" s="799"/>
      <c r="G7" s="1823"/>
      <c r="H7" s="1937"/>
      <c r="I7" s="1937"/>
      <c r="J7" s="1937"/>
      <c r="K7" s="1937"/>
      <c r="L7" s="1937"/>
      <c r="M7" s="1937"/>
      <c r="N7" s="1937"/>
      <c r="O7" s="1937"/>
      <c r="P7" s="1937"/>
      <c r="Q7" s="1937"/>
      <c r="R7" s="334"/>
      <c r="S7" s="460"/>
      <c r="T7" s="1937"/>
      <c r="U7" s="1937"/>
      <c r="V7" s="1948"/>
      <c r="W7" s="1934"/>
      <c r="X7" s="862"/>
      <c r="Y7" s="862"/>
      <c r="Z7" s="862"/>
      <c r="AA7" s="82" t="s">
        <v>736</v>
      </c>
      <c r="AB7" s="799"/>
      <c r="AC7" s="1823"/>
      <c r="AD7" s="1937"/>
      <c r="AE7" s="1937"/>
      <c r="AF7" s="1937"/>
      <c r="AG7" s="1937"/>
      <c r="AH7" s="1937"/>
      <c r="AI7" s="1937"/>
      <c r="AJ7" s="1937"/>
      <c r="AK7" s="1937"/>
      <c r="AL7" s="1937"/>
      <c r="AM7" s="1937"/>
      <c r="AN7" s="334"/>
      <c r="AO7" s="460"/>
      <c r="AP7" s="1937"/>
      <c r="AQ7" s="1937"/>
      <c r="AR7" s="1940"/>
    </row>
    <row r="8" spans="1:44" ht="18.75" customHeight="1" x14ac:dyDescent="0.4">
      <c r="A8" s="1945"/>
      <c r="B8" s="862"/>
      <c r="C8" s="862"/>
      <c r="D8" s="1946"/>
      <c r="E8" s="1941" t="str">
        <f>IF(ISERROR(F7-F6+1),"",IF(AND(F6=0,F7=0),"日間",F7-F6+1&amp;"日間"))</f>
        <v>日間</v>
      </c>
      <c r="F8" s="1942"/>
      <c r="G8" s="1943"/>
      <c r="H8" s="1937"/>
      <c r="I8" s="1937"/>
      <c r="J8" s="1937"/>
      <c r="K8" s="1937"/>
      <c r="L8" s="1937"/>
      <c r="M8" s="1937"/>
      <c r="N8" s="1937"/>
      <c r="O8" s="1937"/>
      <c r="P8" s="1937"/>
      <c r="Q8" s="1937"/>
      <c r="R8" s="364"/>
      <c r="S8" s="88" t="s">
        <v>737</v>
      </c>
      <c r="T8" s="1937"/>
      <c r="U8" s="1937"/>
      <c r="V8" s="1948"/>
      <c r="W8" s="1934"/>
      <c r="X8" s="862"/>
      <c r="Y8" s="862"/>
      <c r="Z8" s="862"/>
      <c r="AA8" s="1941" t="str">
        <f>IF(ISERROR(AB7-AB6+1),"",IF(AND(AB6=0,AB7=0),"日間",AB7-AB6+1&amp;"日間"))</f>
        <v>日間</v>
      </c>
      <c r="AB8" s="1942"/>
      <c r="AC8" s="1943"/>
      <c r="AD8" s="1937"/>
      <c r="AE8" s="1937"/>
      <c r="AF8" s="1937"/>
      <c r="AG8" s="1937"/>
      <c r="AH8" s="1937"/>
      <c r="AI8" s="1937"/>
      <c r="AJ8" s="1937"/>
      <c r="AK8" s="1937"/>
      <c r="AL8" s="1937"/>
      <c r="AM8" s="1937"/>
      <c r="AN8" s="364"/>
      <c r="AO8" s="88" t="s">
        <v>737</v>
      </c>
      <c r="AP8" s="1937"/>
      <c r="AQ8" s="1937"/>
      <c r="AR8" s="1940"/>
    </row>
    <row r="9" spans="1:44" ht="18.75" customHeight="1" x14ac:dyDescent="0.4">
      <c r="A9" s="1945"/>
      <c r="B9" s="862"/>
      <c r="C9" s="862"/>
      <c r="D9" s="862"/>
      <c r="E9" s="461" t="s">
        <v>734</v>
      </c>
      <c r="F9" s="1949"/>
      <c r="G9" s="1950"/>
      <c r="H9" s="1937"/>
      <c r="I9" s="1937"/>
      <c r="J9" s="1937"/>
      <c r="K9" s="1937"/>
      <c r="L9" s="1937"/>
      <c r="M9" s="1937"/>
      <c r="N9" s="1937"/>
      <c r="O9" s="1938"/>
      <c r="P9" s="1938"/>
      <c r="Q9" s="1938"/>
      <c r="R9" s="332"/>
      <c r="S9" s="87" t="s">
        <v>735</v>
      </c>
      <c r="T9" s="1938"/>
      <c r="U9" s="1938"/>
      <c r="V9" s="1947"/>
      <c r="W9" s="1934"/>
      <c r="X9" s="862"/>
      <c r="Y9" s="862"/>
      <c r="Z9" s="862"/>
      <c r="AA9" s="461" t="s">
        <v>734</v>
      </c>
      <c r="AB9" s="1949"/>
      <c r="AC9" s="1950"/>
      <c r="AD9" s="1937"/>
      <c r="AE9" s="1937"/>
      <c r="AF9" s="1937"/>
      <c r="AG9" s="1937"/>
      <c r="AH9" s="1937"/>
      <c r="AI9" s="1937"/>
      <c r="AJ9" s="1937"/>
      <c r="AK9" s="1938"/>
      <c r="AL9" s="1938"/>
      <c r="AM9" s="1938"/>
      <c r="AN9" s="332"/>
      <c r="AO9" s="87" t="s">
        <v>735</v>
      </c>
      <c r="AP9" s="1938"/>
      <c r="AQ9" s="1938"/>
      <c r="AR9" s="1939"/>
    </row>
    <row r="10" spans="1:44" ht="18.75" customHeight="1" x14ac:dyDescent="0.4">
      <c r="A10" s="1945"/>
      <c r="B10" s="862"/>
      <c r="C10" s="862"/>
      <c r="D10" s="862"/>
      <c r="E10" s="82" t="s">
        <v>736</v>
      </c>
      <c r="F10" s="799"/>
      <c r="G10" s="1823"/>
      <c r="H10" s="1937"/>
      <c r="I10" s="1937"/>
      <c r="J10" s="1937"/>
      <c r="K10" s="1937"/>
      <c r="L10" s="1937"/>
      <c r="M10" s="1937"/>
      <c r="N10" s="1937"/>
      <c r="O10" s="1937"/>
      <c r="P10" s="1937"/>
      <c r="Q10" s="1937"/>
      <c r="R10" s="334"/>
      <c r="S10" s="460"/>
      <c r="T10" s="1937"/>
      <c r="U10" s="1937"/>
      <c r="V10" s="1948"/>
      <c r="W10" s="1934"/>
      <c r="X10" s="862"/>
      <c r="Y10" s="862"/>
      <c r="Z10" s="862"/>
      <c r="AA10" s="82" t="s">
        <v>736</v>
      </c>
      <c r="AB10" s="799"/>
      <c r="AC10" s="1823"/>
      <c r="AD10" s="1937"/>
      <c r="AE10" s="1937"/>
      <c r="AF10" s="1937"/>
      <c r="AG10" s="1937"/>
      <c r="AH10" s="1937"/>
      <c r="AI10" s="1937"/>
      <c r="AJ10" s="1937"/>
      <c r="AK10" s="1937"/>
      <c r="AL10" s="1937"/>
      <c r="AM10" s="1937"/>
      <c r="AN10" s="334"/>
      <c r="AO10" s="460"/>
      <c r="AP10" s="1937"/>
      <c r="AQ10" s="1937"/>
      <c r="AR10" s="1940"/>
    </row>
    <row r="11" spans="1:44" ht="18.75" customHeight="1" x14ac:dyDescent="0.4">
      <c r="A11" s="1945"/>
      <c r="B11" s="862"/>
      <c r="C11" s="862"/>
      <c r="D11" s="862"/>
      <c r="E11" s="1941" t="str">
        <f>IF(ISERROR(F10-F9+1),"",IF(AND(F9=0,F10=0),"日間",F10-F9+1&amp;"日間"))</f>
        <v>日間</v>
      </c>
      <c r="F11" s="1942"/>
      <c r="G11" s="1943"/>
      <c r="H11" s="1937"/>
      <c r="I11" s="1937"/>
      <c r="J11" s="1937"/>
      <c r="K11" s="1937"/>
      <c r="L11" s="1937"/>
      <c r="M11" s="1937"/>
      <c r="N11" s="1937"/>
      <c r="O11" s="1937"/>
      <c r="P11" s="1937"/>
      <c r="Q11" s="1937"/>
      <c r="R11" s="364"/>
      <c r="S11" s="88" t="s">
        <v>737</v>
      </c>
      <c r="T11" s="1937"/>
      <c r="U11" s="1937"/>
      <c r="V11" s="1948"/>
      <c r="W11" s="1934"/>
      <c r="X11" s="862"/>
      <c r="Y11" s="862"/>
      <c r="Z11" s="862"/>
      <c r="AA11" s="1941" t="str">
        <f>IF(ISERROR(AB10-AB9+1),"",IF(AND(AB9=0,AB10=0),"日間",AB10-AB9+1&amp;"日間"))</f>
        <v>日間</v>
      </c>
      <c r="AB11" s="1942"/>
      <c r="AC11" s="1943"/>
      <c r="AD11" s="1937"/>
      <c r="AE11" s="1937"/>
      <c r="AF11" s="1937"/>
      <c r="AG11" s="1937"/>
      <c r="AH11" s="1937"/>
      <c r="AI11" s="1937"/>
      <c r="AJ11" s="1937"/>
      <c r="AK11" s="1937"/>
      <c r="AL11" s="1937"/>
      <c r="AM11" s="1937"/>
      <c r="AN11" s="364"/>
      <c r="AO11" s="88" t="s">
        <v>737</v>
      </c>
      <c r="AP11" s="1937"/>
      <c r="AQ11" s="1937"/>
      <c r="AR11" s="1940"/>
    </row>
    <row r="12" spans="1:44" ht="18.75" customHeight="1" x14ac:dyDescent="0.4">
      <c r="A12" s="1945"/>
      <c r="B12" s="862"/>
      <c r="C12" s="862"/>
      <c r="D12" s="862"/>
      <c r="E12" s="461" t="s">
        <v>734</v>
      </c>
      <c r="F12" s="1949"/>
      <c r="G12" s="1950"/>
      <c r="H12" s="1937"/>
      <c r="I12" s="1937"/>
      <c r="J12" s="1937"/>
      <c r="K12" s="1937"/>
      <c r="L12" s="1937"/>
      <c r="M12" s="1937"/>
      <c r="N12" s="1937"/>
      <c r="O12" s="1938"/>
      <c r="P12" s="1938"/>
      <c r="Q12" s="1938"/>
      <c r="R12" s="332"/>
      <c r="S12" s="87" t="s">
        <v>735</v>
      </c>
      <c r="T12" s="1938"/>
      <c r="U12" s="1938"/>
      <c r="V12" s="1947"/>
      <c r="W12" s="1934"/>
      <c r="X12" s="862"/>
      <c r="Y12" s="862"/>
      <c r="Z12" s="862"/>
      <c r="AA12" s="461" t="s">
        <v>734</v>
      </c>
      <c r="AB12" s="1949"/>
      <c r="AC12" s="1950"/>
      <c r="AD12" s="1937"/>
      <c r="AE12" s="1937"/>
      <c r="AF12" s="1937"/>
      <c r="AG12" s="1937"/>
      <c r="AH12" s="1937"/>
      <c r="AI12" s="1937"/>
      <c r="AJ12" s="1937"/>
      <c r="AK12" s="1938"/>
      <c r="AL12" s="1938"/>
      <c r="AM12" s="1938"/>
      <c r="AN12" s="332"/>
      <c r="AO12" s="87" t="s">
        <v>735</v>
      </c>
      <c r="AP12" s="1938"/>
      <c r="AQ12" s="1938"/>
      <c r="AR12" s="1939"/>
    </row>
    <row r="13" spans="1:44" ht="18.75" customHeight="1" x14ac:dyDescent="0.4">
      <c r="A13" s="1945"/>
      <c r="B13" s="862"/>
      <c r="C13" s="862"/>
      <c r="D13" s="862"/>
      <c r="E13" s="82" t="s">
        <v>736</v>
      </c>
      <c r="F13" s="799"/>
      <c r="G13" s="1823"/>
      <c r="H13" s="1937"/>
      <c r="I13" s="1937"/>
      <c r="J13" s="1937"/>
      <c r="K13" s="1937"/>
      <c r="L13" s="1937"/>
      <c r="M13" s="1937"/>
      <c r="N13" s="1937"/>
      <c r="O13" s="1937"/>
      <c r="P13" s="1937"/>
      <c r="Q13" s="1937"/>
      <c r="R13" s="334"/>
      <c r="S13" s="460"/>
      <c r="T13" s="1937"/>
      <c r="U13" s="1937"/>
      <c r="V13" s="1948"/>
      <c r="W13" s="1934"/>
      <c r="X13" s="862"/>
      <c r="Y13" s="862"/>
      <c r="Z13" s="862"/>
      <c r="AA13" s="82" t="s">
        <v>736</v>
      </c>
      <c r="AB13" s="799"/>
      <c r="AC13" s="1823"/>
      <c r="AD13" s="1937"/>
      <c r="AE13" s="1937"/>
      <c r="AF13" s="1937"/>
      <c r="AG13" s="1937"/>
      <c r="AH13" s="1937"/>
      <c r="AI13" s="1937"/>
      <c r="AJ13" s="1937"/>
      <c r="AK13" s="1937"/>
      <c r="AL13" s="1937"/>
      <c r="AM13" s="1937"/>
      <c r="AN13" s="334"/>
      <c r="AO13" s="460"/>
      <c r="AP13" s="1937"/>
      <c r="AQ13" s="1937"/>
      <c r="AR13" s="1940"/>
    </row>
    <row r="14" spans="1:44" ht="18.75" customHeight="1" x14ac:dyDescent="0.4">
      <c r="A14" s="1945"/>
      <c r="B14" s="862"/>
      <c r="C14" s="862"/>
      <c r="D14" s="862"/>
      <c r="E14" s="1941" t="str">
        <f>IF(ISERROR(F13-F12+1),"",IF(AND(F12=0,F13=0),"日間",F13-F12+1&amp;"日間"))</f>
        <v>日間</v>
      </c>
      <c r="F14" s="1942"/>
      <c r="G14" s="1943"/>
      <c r="H14" s="1937"/>
      <c r="I14" s="1937"/>
      <c r="J14" s="1937"/>
      <c r="K14" s="1937"/>
      <c r="L14" s="1937"/>
      <c r="M14" s="1937"/>
      <c r="N14" s="1937"/>
      <c r="O14" s="1937"/>
      <c r="P14" s="1937"/>
      <c r="Q14" s="1937"/>
      <c r="R14" s="364"/>
      <c r="S14" s="88" t="s">
        <v>737</v>
      </c>
      <c r="T14" s="1937"/>
      <c r="U14" s="1937"/>
      <c r="V14" s="1948"/>
      <c r="W14" s="1934"/>
      <c r="X14" s="862"/>
      <c r="Y14" s="862"/>
      <c r="Z14" s="862"/>
      <c r="AA14" s="1941" t="str">
        <f>IF(ISERROR(AB13-AB12+1),"",IF(AND(AB12=0,AB13=0),"日間",AB13-AB12+1&amp;"日間"))</f>
        <v>日間</v>
      </c>
      <c r="AB14" s="1942"/>
      <c r="AC14" s="1943"/>
      <c r="AD14" s="1937"/>
      <c r="AE14" s="1937"/>
      <c r="AF14" s="1937"/>
      <c r="AG14" s="1937"/>
      <c r="AH14" s="1937"/>
      <c r="AI14" s="1937"/>
      <c r="AJ14" s="1937"/>
      <c r="AK14" s="1937"/>
      <c r="AL14" s="1937"/>
      <c r="AM14" s="1937"/>
      <c r="AN14" s="364"/>
      <c r="AO14" s="88" t="s">
        <v>737</v>
      </c>
      <c r="AP14" s="1937"/>
      <c r="AQ14" s="1937"/>
      <c r="AR14" s="1940"/>
    </row>
    <row r="15" spans="1:44" ht="18.75" customHeight="1" x14ac:dyDescent="0.4">
      <c r="A15" s="1945"/>
      <c r="B15" s="862"/>
      <c r="C15" s="862"/>
      <c r="D15" s="862"/>
      <c r="E15" s="461" t="s">
        <v>734</v>
      </c>
      <c r="F15" s="1949"/>
      <c r="G15" s="1950"/>
      <c r="H15" s="1937"/>
      <c r="I15" s="1937"/>
      <c r="J15" s="1937"/>
      <c r="K15" s="1937"/>
      <c r="L15" s="1937"/>
      <c r="M15" s="1937"/>
      <c r="N15" s="1937"/>
      <c r="O15" s="1938"/>
      <c r="P15" s="1938"/>
      <c r="Q15" s="1938"/>
      <c r="R15" s="332"/>
      <c r="S15" s="87" t="s">
        <v>735</v>
      </c>
      <c r="T15" s="1938"/>
      <c r="U15" s="1938"/>
      <c r="V15" s="1947"/>
      <c r="W15" s="1934"/>
      <c r="X15" s="862"/>
      <c r="Y15" s="862"/>
      <c r="Z15" s="862"/>
      <c r="AA15" s="461" t="s">
        <v>734</v>
      </c>
      <c r="AB15" s="1949"/>
      <c r="AC15" s="1950"/>
      <c r="AD15" s="1937"/>
      <c r="AE15" s="1937"/>
      <c r="AF15" s="1937"/>
      <c r="AG15" s="1937"/>
      <c r="AH15" s="1937"/>
      <c r="AI15" s="1937"/>
      <c r="AJ15" s="1937"/>
      <c r="AK15" s="1938"/>
      <c r="AL15" s="1938"/>
      <c r="AM15" s="1938"/>
      <c r="AN15" s="332"/>
      <c r="AO15" s="87" t="s">
        <v>735</v>
      </c>
      <c r="AP15" s="1938"/>
      <c r="AQ15" s="1938"/>
      <c r="AR15" s="1939"/>
    </row>
    <row r="16" spans="1:44" ht="18.75" customHeight="1" x14ac:dyDescent="0.4">
      <c r="A16" s="1945"/>
      <c r="B16" s="862"/>
      <c r="C16" s="862"/>
      <c r="D16" s="862"/>
      <c r="E16" s="82" t="s">
        <v>736</v>
      </c>
      <c r="F16" s="799"/>
      <c r="G16" s="1823"/>
      <c r="H16" s="1937"/>
      <c r="I16" s="1937"/>
      <c r="J16" s="1937"/>
      <c r="K16" s="1937"/>
      <c r="L16" s="1937"/>
      <c r="M16" s="1937"/>
      <c r="N16" s="1937"/>
      <c r="O16" s="1937"/>
      <c r="P16" s="1937"/>
      <c r="Q16" s="1937"/>
      <c r="R16" s="334"/>
      <c r="S16" s="460"/>
      <c r="T16" s="1937"/>
      <c r="U16" s="1937"/>
      <c r="V16" s="1948"/>
      <c r="W16" s="1934"/>
      <c r="X16" s="862"/>
      <c r="Y16" s="862"/>
      <c r="Z16" s="862"/>
      <c r="AA16" s="82" t="s">
        <v>736</v>
      </c>
      <c r="AB16" s="799"/>
      <c r="AC16" s="1823"/>
      <c r="AD16" s="1937"/>
      <c r="AE16" s="1937"/>
      <c r="AF16" s="1937"/>
      <c r="AG16" s="1937"/>
      <c r="AH16" s="1937"/>
      <c r="AI16" s="1937"/>
      <c r="AJ16" s="1937"/>
      <c r="AK16" s="1937"/>
      <c r="AL16" s="1937"/>
      <c r="AM16" s="1937"/>
      <c r="AN16" s="334"/>
      <c r="AO16" s="460"/>
      <c r="AP16" s="1937"/>
      <c r="AQ16" s="1937"/>
      <c r="AR16" s="1940"/>
    </row>
    <row r="17" spans="1:44" ht="18.75" customHeight="1" x14ac:dyDescent="0.4">
      <c r="A17" s="1945"/>
      <c r="B17" s="862"/>
      <c r="C17" s="862"/>
      <c r="D17" s="862"/>
      <c r="E17" s="1941" t="str">
        <f>IF(ISERROR(F16-F15+1),"",IF(AND(F15=0,F16=0),"日間",F16-F15+1&amp;"日間"))</f>
        <v>日間</v>
      </c>
      <c r="F17" s="1942"/>
      <c r="G17" s="1943"/>
      <c r="H17" s="1937"/>
      <c r="I17" s="1937"/>
      <c r="J17" s="1937"/>
      <c r="K17" s="1937"/>
      <c r="L17" s="1937"/>
      <c r="M17" s="1937"/>
      <c r="N17" s="1937"/>
      <c r="O17" s="1937"/>
      <c r="P17" s="1937"/>
      <c r="Q17" s="1937"/>
      <c r="R17" s="364"/>
      <c r="S17" s="88" t="s">
        <v>737</v>
      </c>
      <c r="T17" s="1937"/>
      <c r="U17" s="1937"/>
      <c r="V17" s="1948"/>
      <c r="W17" s="1934"/>
      <c r="X17" s="862"/>
      <c r="Y17" s="862"/>
      <c r="Z17" s="862"/>
      <c r="AA17" s="1941" t="str">
        <f>IF(ISERROR(AB16-AB15+1),"",IF(AND(AB15=0,AB16=0),"日間",AB16-AB15+1&amp;"日間"))</f>
        <v>日間</v>
      </c>
      <c r="AB17" s="1942"/>
      <c r="AC17" s="1943"/>
      <c r="AD17" s="1937"/>
      <c r="AE17" s="1937"/>
      <c r="AF17" s="1937"/>
      <c r="AG17" s="1937"/>
      <c r="AH17" s="1937"/>
      <c r="AI17" s="1937"/>
      <c r="AJ17" s="1937"/>
      <c r="AK17" s="1937"/>
      <c r="AL17" s="1937"/>
      <c r="AM17" s="1937"/>
      <c r="AN17" s="364"/>
      <c r="AO17" s="88" t="s">
        <v>737</v>
      </c>
      <c r="AP17" s="1937"/>
      <c r="AQ17" s="1937"/>
      <c r="AR17" s="1940"/>
    </row>
    <row r="18" spans="1:44" ht="18.75" customHeight="1" x14ac:dyDescent="0.4">
      <c r="A18" s="1945"/>
      <c r="B18" s="862"/>
      <c r="C18" s="862"/>
      <c r="D18" s="862"/>
      <c r="E18" s="461" t="s">
        <v>734</v>
      </c>
      <c r="F18" s="1949"/>
      <c r="G18" s="1950"/>
      <c r="H18" s="1937"/>
      <c r="I18" s="1937"/>
      <c r="J18" s="1937"/>
      <c r="K18" s="1937"/>
      <c r="L18" s="1937"/>
      <c r="M18" s="1937"/>
      <c r="N18" s="1937"/>
      <c r="O18" s="1938"/>
      <c r="P18" s="1938"/>
      <c r="Q18" s="1938"/>
      <c r="R18" s="332"/>
      <c r="S18" s="87" t="s">
        <v>735</v>
      </c>
      <c r="T18" s="1938"/>
      <c r="U18" s="1938"/>
      <c r="V18" s="1947"/>
      <c r="W18" s="1934"/>
      <c r="X18" s="862"/>
      <c r="Y18" s="862"/>
      <c r="Z18" s="862"/>
      <c r="AA18" s="461" t="s">
        <v>734</v>
      </c>
      <c r="AB18" s="1949"/>
      <c r="AC18" s="1950"/>
      <c r="AD18" s="1937"/>
      <c r="AE18" s="1937"/>
      <c r="AF18" s="1937"/>
      <c r="AG18" s="1937"/>
      <c r="AH18" s="1937"/>
      <c r="AI18" s="1937"/>
      <c r="AJ18" s="1937"/>
      <c r="AK18" s="1938"/>
      <c r="AL18" s="1938"/>
      <c r="AM18" s="1938"/>
      <c r="AN18" s="332"/>
      <c r="AO18" s="87" t="s">
        <v>735</v>
      </c>
      <c r="AP18" s="1938"/>
      <c r="AQ18" s="1938"/>
      <c r="AR18" s="1939"/>
    </row>
    <row r="19" spans="1:44" ht="18.75" customHeight="1" x14ac:dyDescent="0.4">
      <c r="A19" s="1945"/>
      <c r="B19" s="862"/>
      <c r="C19" s="862"/>
      <c r="D19" s="862"/>
      <c r="E19" s="82" t="s">
        <v>736</v>
      </c>
      <c r="F19" s="799"/>
      <c r="G19" s="1823"/>
      <c r="H19" s="1937"/>
      <c r="I19" s="1937"/>
      <c r="J19" s="1937"/>
      <c r="K19" s="1937"/>
      <c r="L19" s="1937"/>
      <c r="M19" s="1937"/>
      <c r="N19" s="1937"/>
      <c r="O19" s="1937"/>
      <c r="P19" s="1937"/>
      <c r="Q19" s="1937"/>
      <c r="R19" s="334"/>
      <c r="S19" s="460"/>
      <c r="T19" s="1937"/>
      <c r="U19" s="1937"/>
      <c r="V19" s="1948"/>
      <c r="W19" s="1934"/>
      <c r="X19" s="862"/>
      <c r="Y19" s="862"/>
      <c r="Z19" s="862"/>
      <c r="AA19" s="82" t="s">
        <v>736</v>
      </c>
      <c r="AB19" s="799"/>
      <c r="AC19" s="1823"/>
      <c r="AD19" s="1937"/>
      <c r="AE19" s="1937"/>
      <c r="AF19" s="1937"/>
      <c r="AG19" s="1937"/>
      <c r="AH19" s="1937"/>
      <c r="AI19" s="1937"/>
      <c r="AJ19" s="1937"/>
      <c r="AK19" s="1937"/>
      <c r="AL19" s="1937"/>
      <c r="AM19" s="1937"/>
      <c r="AN19" s="334"/>
      <c r="AO19" s="460"/>
      <c r="AP19" s="1937"/>
      <c r="AQ19" s="1937"/>
      <c r="AR19" s="1940"/>
    </row>
    <row r="20" spans="1:44" ht="18.75" customHeight="1" x14ac:dyDescent="0.4">
      <c r="A20" s="1945"/>
      <c r="B20" s="862"/>
      <c r="C20" s="862"/>
      <c r="D20" s="862"/>
      <c r="E20" s="1941" t="str">
        <f>IF(ISERROR(F19-F18+1),"",IF(AND(F18=0,F19=0),"日間",F19-F18+1&amp;"日間"))</f>
        <v>日間</v>
      </c>
      <c r="F20" s="1942"/>
      <c r="G20" s="1943"/>
      <c r="H20" s="1937"/>
      <c r="I20" s="1937"/>
      <c r="J20" s="1937"/>
      <c r="K20" s="1937"/>
      <c r="L20" s="1937"/>
      <c r="M20" s="1937"/>
      <c r="N20" s="1937"/>
      <c r="O20" s="1937"/>
      <c r="P20" s="1937"/>
      <c r="Q20" s="1937"/>
      <c r="R20" s="364"/>
      <c r="S20" s="88" t="s">
        <v>737</v>
      </c>
      <c r="T20" s="1937"/>
      <c r="U20" s="1937"/>
      <c r="V20" s="1948"/>
      <c r="W20" s="1934"/>
      <c r="X20" s="862"/>
      <c r="Y20" s="862"/>
      <c r="Z20" s="862"/>
      <c r="AA20" s="1941" t="str">
        <f>IF(ISERROR(AB19-AB18+1),"",IF(AND(AB18=0,AB19=0),"日間",AB19-AB18+1&amp;"日間"))</f>
        <v>日間</v>
      </c>
      <c r="AB20" s="1942"/>
      <c r="AC20" s="1943"/>
      <c r="AD20" s="1937"/>
      <c r="AE20" s="1937"/>
      <c r="AF20" s="1937"/>
      <c r="AG20" s="1937"/>
      <c r="AH20" s="1937"/>
      <c r="AI20" s="1937"/>
      <c r="AJ20" s="1937"/>
      <c r="AK20" s="1937"/>
      <c r="AL20" s="1937"/>
      <c r="AM20" s="1937"/>
      <c r="AN20" s="364"/>
      <c r="AO20" s="88" t="s">
        <v>737</v>
      </c>
      <c r="AP20" s="1937"/>
      <c r="AQ20" s="1937"/>
      <c r="AR20" s="1940"/>
    </row>
    <row r="21" spans="1:44" ht="18.75" customHeight="1" x14ac:dyDescent="0.4">
      <c r="A21" s="1945"/>
      <c r="B21" s="862"/>
      <c r="C21" s="862"/>
      <c r="D21" s="862"/>
      <c r="E21" s="461" t="s">
        <v>734</v>
      </c>
      <c r="F21" s="1949"/>
      <c r="G21" s="1950"/>
      <c r="H21" s="1937"/>
      <c r="I21" s="1937"/>
      <c r="J21" s="1937"/>
      <c r="K21" s="1937"/>
      <c r="L21" s="1937"/>
      <c r="M21" s="1937"/>
      <c r="N21" s="1937"/>
      <c r="O21" s="1938"/>
      <c r="P21" s="1938"/>
      <c r="Q21" s="1938"/>
      <c r="R21" s="332"/>
      <c r="S21" s="87" t="s">
        <v>735</v>
      </c>
      <c r="T21" s="1938"/>
      <c r="U21" s="1938"/>
      <c r="V21" s="1947"/>
      <c r="W21" s="1934"/>
      <c r="X21" s="862"/>
      <c r="Y21" s="862"/>
      <c r="Z21" s="862"/>
      <c r="AA21" s="461" t="s">
        <v>734</v>
      </c>
      <c r="AB21" s="1949"/>
      <c r="AC21" s="1950"/>
      <c r="AD21" s="1937"/>
      <c r="AE21" s="1937"/>
      <c r="AF21" s="1937"/>
      <c r="AG21" s="1937"/>
      <c r="AH21" s="1937"/>
      <c r="AI21" s="1937"/>
      <c r="AJ21" s="1937"/>
      <c r="AK21" s="1938"/>
      <c r="AL21" s="1938"/>
      <c r="AM21" s="1938"/>
      <c r="AN21" s="332"/>
      <c r="AO21" s="87" t="s">
        <v>735</v>
      </c>
      <c r="AP21" s="1938"/>
      <c r="AQ21" s="1938"/>
      <c r="AR21" s="1939"/>
    </row>
    <row r="22" spans="1:44" ht="18.75" customHeight="1" x14ac:dyDescent="0.4">
      <c r="A22" s="1945"/>
      <c r="B22" s="862"/>
      <c r="C22" s="862"/>
      <c r="D22" s="862"/>
      <c r="E22" s="82" t="s">
        <v>736</v>
      </c>
      <c r="F22" s="799"/>
      <c r="G22" s="1823"/>
      <c r="H22" s="1937"/>
      <c r="I22" s="1937"/>
      <c r="J22" s="1937"/>
      <c r="K22" s="1937"/>
      <c r="L22" s="1937"/>
      <c r="M22" s="1937"/>
      <c r="N22" s="1937"/>
      <c r="O22" s="1937"/>
      <c r="P22" s="1937"/>
      <c r="Q22" s="1937"/>
      <c r="R22" s="334"/>
      <c r="S22" s="460"/>
      <c r="T22" s="1937"/>
      <c r="U22" s="1937"/>
      <c r="V22" s="1948"/>
      <c r="W22" s="1934"/>
      <c r="X22" s="862"/>
      <c r="Y22" s="862"/>
      <c r="Z22" s="862"/>
      <c r="AA22" s="82" t="s">
        <v>736</v>
      </c>
      <c r="AB22" s="799"/>
      <c r="AC22" s="1823"/>
      <c r="AD22" s="1937"/>
      <c r="AE22" s="1937"/>
      <c r="AF22" s="1937"/>
      <c r="AG22" s="1937"/>
      <c r="AH22" s="1937"/>
      <c r="AI22" s="1937"/>
      <c r="AJ22" s="1937"/>
      <c r="AK22" s="1937"/>
      <c r="AL22" s="1937"/>
      <c r="AM22" s="1937"/>
      <c r="AN22" s="334"/>
      <c r="AO22" s="460"/>
      <c r="AP22" s="1937"/>
      <c r="AQ22" s="1937"/>
      <c r="AR22" s="1940"/>
    </row>
    <row r="23" spans="1:44" ht="18.75" customHeight="1" x14ac:dyDescent="0.4">
      <c r="A23" s="1945"/>
      <c r="B23" s="862"/>
      <c r="C23" s="862"/>
      <c r="D23" s="862"/>
      <c r="E23" s="1941" t="str">
        <f>IF(ISERROR(F22-F21+1),"",IF(AND(F21=0,F22=0),"日間",F22-F21+1&amp;"日間"))</f>
        <v>日間</v>
      </c>
      <c r="F23" s="1942"/>
      <c r="G23" s="1943"/>
      <c r="H23" s="1937"/>
      <c r="I23" s="1937"/>
      <c r="J23" s="1937"/>
      <c r="K23" s="1937"/>
      <c r="L23" s="1937"/>
      <c r="M23" s="1937"/>
      <c r="N23" s="1937"/>
      <c r="O23" s="1937"/>
      <c r="P23" s="1937"/>
      <c r="Q23" s="1937"/>
      <c r="R23" s="364"/>
      <c r="S23" s="88" t="s">
        <v>737</v>
      </c>
      <c r="T23" s="1937"/>
      <c r="U23" s="1937"/>
      <c r="V23" s="1948"/>
      <c r="W23" s="1934"/>
      <c r="X23" s="862"/>
      <c r="Y23" s="862"/>
      <c r="Z23" s="862"/>
      <c r="AA23" s="1941" t="str">
        <f>IF(ISERROR(AB22-AB21+1),"",IF(AND(AB21=0,AB22=0),"日間",AB22-AB21+1&amp;"日間"))</f>
        <v>日間</v>
      </c>
      <c r="AB23" s="1942"/>
      <c r="AC23" s="1943"/>
      <c r="AD23" s="1937"/>
      <c r="AE23" s="1937"/>
      <c r="AF23" s="1937"/>
      <c r="AG23" s="1937"/>
      <c r="AH23" s="1937"/>
      <c r="AI23" s="1937"/>
      <c r="AJ23" s="1937"/>
      <c r="AK23" s="1937"/>
      <c r="AL23" s="1937"/>
      <c r="AM23" s="1937"/>
      <c r="AN23" s="364"/>
      <c r="AO23" s="88" t="s">
        <v>737</v>
      </c>
      <c r="AP23" s="1937"/>
      <c r="AQ23" s="1937"/>
      <c r="AR23" s="1940"/>
    </row>
    <row r="24" spans="1:44" ht="18.75" customHeight="1" x14ac:dyDescent="0.4">
      <c r="A24" s="1945"/>
      <c r="B24" s="862"/>
      <c r="C24" s="862"/>
      <c r="D24" s="862"/>
      <c r="E24" s="461" t="s">
        <v>734</v>
      </c>
      <c r="F24" s="1949"/>
      <c r="G24" s="1950"/>
      <c r="H24" s="1937"/>
      <c r="I24" s="1937"/>
      <c r="J24" s="1937"/>
      <c r="K24" s="1937"/>
      <c r="L24" s="1937"/>
      <c r="M24" s="1937"/>
      <c r="N24" s="1937"/>
      <c r="O24" s="1938"/>
      <c r="P24" s="1938"/>
      <c r="Q24" s="1938"/>
      <c r="R24" s="332"/>
      <c r="S24" s="87" t="s">
        <v>735</v>
      </c>
      <c r="T24" s="1938"/>
      <c r="U24" s="1938"/>
      <c r="V24" s="1947"/>
      <c r="W24" s="1934"/>
      <c r="X24" s="862"/>
      <c r="Y24" s="862"/>
      <c r="Z24" s="862"/>
      <c r="AA24" s="461" t="s">
        <v>734</v>
      </c>
      <c r="AB24" s="1949"/>
      <c r="AC24" s="1950"/>
      <c r="AD24" s="1937"/>
      <c r="AE24" s="1937"/>
      <c r="AF24" s="1937"/>
      <c r="AG24" s="1937"/>
      <c r="AH24" s="1937"/>
      <c r="AI24" s="1937"/>
      <c r="AJ24" s="1937"/>
      <c r="AK24" s="1938"/>
      <c r="AL24" s="1938"/>
      <c r="AM24" s="1938"/>
      <c r="AN24" s="332"/>
      <c r="AO24" s="87" t="s">
        <v>735</v>
      </c>
      <c r="AP24" s="1938"/>
      <c r="AQ24" s="1938"/>
      <c r="AR24" s="1939"/>
    </row>
    <row r="25" spans="1:44" ht="18.75" customHeight="1" x14ac:dyDescent="0.4">
      <c r="A25" s="1945"/>
      <c r="B25" s="862"/>
      <c r="C25" s="862"/>
      <c r="D25" s="862"/>
      <c r="E25" s="82" t="s">
        <v>736</v>
      </c>
      <c r="F25" s="799"/>
      <c r="G25" s="1823"/>
      <c r="H25" s="1937"/>
      <c r="I25" s="1937"/>
      <c r="J25" s="1937"/>
      <c r="K25" s="1937"/>
      <c r="L25" s="1937"/>
      <c r="M25" s="1937"/>
      <c r="N25" s="1937"/>
      <c r="O25" s="1937"/>
      <c r="P25" s="1937"/>
      <c r="Q25" s="1937"/>
      <c r="R25" s="334"/>
      <c r="S25" s="460"/>
      <c r="T25" s="1937"/>
      <c r="U25" s="1937"/>
      <c r="V25" s="1948"/>
      <c r="W25" s="1934"/>
      <c r="X25" s="862"/>
      <c r="Y25" s="862"/>
      <c r="Z25" s="862"/>
      <c r="AA25" s="82" t="s">
        <v>736</v>
      </c>
      <c r="AB25" s="799"/>
      <c r="AC25" s="1823"/>
      <c r="AD25" s="1937"/>
      <c r="AE25" s="1937"/>
      <c r="AF25" s="1937"/>
      <c r="AG25" s="1937"/>
      <c r="AH25" s="1937"/>
      <c r="AI25" s="1937"/>
      <c r="AJ25" s="1937"/>
      <c r="AK25" s="1937"/>
      <c r="AL25" s="1937"/>
      <c r="AM25" s="1937"/>
      <c r="AN25" s="334"/>
      <c r="AO25" s="460"/>
      <c r="AP25" s="1937"/>
      <c r="AQ25" s="1937"/>
      <c r="AR25" s="1940"/>
    </row>
    <row r="26" spans="1:44" ht="18.75" customHeight="1" x14ac:dyDescent="0.4">
      <c r="A26" s="1945"/>
      <c r="B26" s="862"/>
      <c r="C26" s="862"/>
      <c r="D26" s="862"/>
      <c r="E26" s="1941" t="str">
        <f>IF(ISERROR(F25-F24+1),"",IF(AND(F24=0,F25=0),"日間",F25-F24+1&amp;"日間"))</f>
        <v>日間</v>
      </c>
      <c r="F26" s="1942"/>
      <c r="G26" s="1943"/>
      <c r="H26" s="1937"/>
      <c r="I26" s="1937"/>
      <c r="J26" s="1937"/>
      <c r="K26" s="1937"/>
      <c r="L26" s="1937"/>
      <c r="M26" s="1937"/>
      <c r="N26" s="1937"/>
      <c r="O26" s="1937"/>
      <c r="P26" s="1937"/>
      <c r="Q26" s="1937"/>
      <c r="R26" s="364"/>
      <c r="S26" s="88" t="s">
        <v>737</v>
      </c>
      <c r="T26" s="1937"/>
      <c r="U26" s="1937"/>
      <c r="V26" s="1948"/>
      <c r="W26" s="1934"/>
      <c r="X26" s="862"/>
      <c r="Y26" s="862"/>
      <c r="Z26" s="862"/>
      <c r="AA26" s="1941" t="str">
        <f>IF(ISERROR(AB25-AB24+1),"",IF(AND(AB24=0,AB25=0),"日間",AB25-AB24+1&amp;"日間"))</f>
        <v>日間</v>
      </c>
      <c r="AB26" s="1942"/>
      <c r="AC26" s="1943"/>
      <c r="AD26" s="1937"/>
      <c r="AE26" s="1937"/>
      <c r="AF26" s="1937"/>
      <c r="AG26" s="1937"/>
      <c r="AH26" s="1937"/>
      <c r="AI26" s="1937"/>
      <c r="AJ26" s="1937"/>
      <c r="AK26" s="1937"/>
      <c r="AL26" s="1937"/>
      <c r="AM26" s="1937"/>
      <c r="AN26" s="364"/>
      <c r="AO26" s="88" t="s">
        <v>737</v>
      </c>
      <c r="AP26" s="1937"/>
      <c r="AQ26" s="1937"/>
      <c r="AR26" s="1940"/>
    </row>
    <row r="27" spans="1:44" ht="18.75" customHeight="1" x14ac:dyDescent="0.4">
      <c r="A27" s="1945"/>
      <c r="B27" s="862"/>
      <c r="C27" s="862"/>
      <c r="D27" s="862"/>
      <c r="E27" s="461" t="s">
        <v>734</v>
      </c>
      <c r="F27" s="1949"/>
      <c r="G27" s="1950"/>
      <c r="H27" s="1937"/>
      <c r="I27" s="1937"/>
      <c r="J27" s="1937"/>
      <c r="K27" s="1937"/>
      <c r="L27" s="1937"/>
      <c r="M27" s="1937"/>
      <c r="N27" s="1937"/>
      <c r="O27" s="1938"/>
      <c r="P27" s="1938"/>
      <c r="Q27" s="1938"/>
      <c r="R27" s="332"/>
      <c r="S27" s="87" t="s">
        <v>735</v>
      </c>
      <c r="T27" s="1938"/>
      <c r="U27" s="1938"/>
      <c r="V27" s="1947"/>
      <c r="W27" s="1934"/>
      <c r="X27" s="862"/>
      <c r="Y27" s="862"/>
      <c r="Z27" s="862"/>
      <c r="AA27" s="461" t="s">
        <v>734</v>
      </c>
      <c r="AB27" s="1949"/>
      <c r="AC27" s="1950"/>
      <c r="AD27" s="1937"/>
      <c r="AE27" s="1937"/>
      <c r="AF27" s="1937"/>
      <c r="AG27" s="1937"/>
      <c r="AH27" s="1937"/>
      <c r="AI27" s="1937"/>
      <c r="AJ27" s="1937"/>
      <c r="AK27" s="1938"/>
      <c r="AL27" s="1938"/>
      <c r="AM27" s="1938"/>
      <c r="AN27" s="332"/>
      <c r="AO27" s="87" t="s">
        <v>735</v>
      </c>
      <c r="AP27" s="1938"/>
      <c r="AQ27" s="1938"/>
      <c r="AR27" s="1939"/>
    </row>
    <row r="28" spans="1:44" ht="18.75" customHeight="1" x14ac:dyDescent="0.4">
      <c r="A28" s="1945"/>
      <c r="B28" s="862"/>
      <c r="C28" s="862"/>
      <c r="D28" s="862"/>
      <c r="E28" s="82" t="s">
        <v>736</v>
      </c>
      <c r="F28" s="799"/>
      <c r="G28" s="1823"/>
      <c r="H28" s="1937"/>
      <c r="I28" s="1937"/>
      <c r="J28" s="1937"/>
      <c r="K28" s="1937"/>
      <c r="L28" s="1937"/>
      <c r="M28" s="1937"/>
      <c r="N28" s="1937"/>
      <c r="O28" s="1937"/>
      <c r="P28" s="1937"/>
      <c r="Q28" s="1937"/>
      <c r="R28" s="334"/>
      <c r="S28" s="460"/>
      <c r="T28" s="1937"/>
      <c r="U28" s="1937"/>
      <c r="V28" s="1948"/>
      <c r="W28" s="1934"/>
      <c r="X28" s="862"/>
      <c r="Y28" s="862"/>
      <c r="Z28" s="862"/>
      <c r="AA28" s="82" t="s">
        <v>736</v>
      </c>
      <c r="AB28" s="799"/>
      <c r="AC28" s="1823"/>
      <c r="AD28" s="1937"/>
      <c r="AE28" s="1937"/>
      <c r="AF28" s="1937"/>
      <c r="AG28" s="1937"/>
      <c r="AH28" s="1937"/>
      <c r="AI28" s="1937"/>
      <c r="AJ28" s="1937"/>
      <c r="AK28" s="1937"/>
      <c r="AL28" s="1937"/>
      <c r="AM28" s="1937"/>
      <c r="AN28" s="334"/>
      <c r="AO28" s="460"/>
      <c r="AP28" s="1937"/>
      <c r="AQ28" s="1937"/>
      <c r="AR28" s="1940"/>
    </row>
    <row r="29" spans="1:44" ht="18.75" customHeight="1" x14ac:dyDescent="0.4">
      <c r="A29" s="1945"/>
      <c r="B29" s="862"/>
      <c r="C29" s="862"/>
      <c r="D29" s="862"/>
      <c r="E29" s="1941" t="str">
        <f>IF(ISERROR(F28-F27+1),"",IF(AND(F27=0,F28=0),"日間",F28-F27+1&amp;"日間"))</f>
        <v>日間</v>
      </c>
      <c r="F29" s="1942"/>
      <c r="G29" s="1943"/>
      <c r="H29" s="1937"/>
      <c r="I29" s="1937"/>
      <c r="J29" s="1937"/>
      <c r="K29" s="1937"/>
      <c r="L29" s="1937"/>
      <c r="M29" s="1937"/>
      <c r="N29" s="1937"/>
      <c r="O29" s="1937"/>
      <c r="P29" s="1937"/>
      <c r="Q29" s="1937"/>
      <c r="R29" s="364"/>
      <c r="S29" s="88" t="s">
        <v>737</v>
      </c>
      <c r="T29" s="1937"/>
      <c r="U29" s="1937"/>
      <c r="V29" s="1948"/>
      <c r="W29" s="1934"/>
      <c r="X29" s="862"/>
      <c r="Y29" s="862"/>
      <c r="Z29" s="862"/>
      <c r="AA29" s="1941" t="str">
        <f>IF(ISERROR(AB28-AB27+1),"",IF(AND(AB27=0,AB28=0),"日間",AB28-AB27+1&amp;"日間"))</f>
        <v>日間</v>
      </c>
      <c r="AB29" s="1942"/>
      <c r="AC29" s="1943"/>
      <c r="AD29" s="1937"/>
      <c r="AE29" s="1937"/>
      <c r="AF29" s="1937"/>
      <c r="AG29" s="1937"/>
      <c r="AH29" s="1937"/>
      <c r="AI29" s="1937"/>
      <c r="AJ29" s="1937"/>
      <c r="AK29" s="1937"/>
      <c r="AL29" s="1937"/>
      <c r="AM29" s="1937"/>
      <c r="AN29" s="364"/>
      <c r="AO29" s="88" t="s">
        <v>737</v>
      </c>
      <c r="AP29" s="1937"/>
      <c r="AQ29" s="1937"/>
      <c r="AR29" s="1940"/>
    </row>
    <row r="30" spans="1:44" ht="18.75" customHeight="1" x14ac:dyDescent="0.4">
      <c r="A30" s="1945"/>
      <c r="B30" s="862"/>
      <c r="C30" s="862"/>
      <c r="D30" s="862"/>
      <c r="E30" s="461" t="s">
        <v>734</v>
      </c>
      <c r="F30" s="1949"/>
      <c r="G30" s="1950"/>
      <c r="H30" s="1937"/>
      <c r="I30" s="1937"/>
      <c r="J30" s="1937"/>
      <c r="K30" s="1937"/>
      <c r="L30" s="1937"/>
      <c r="M30" s="1937"/>
      <c r="N30" s="1937"/>
      <c r="O30" s="1938"/>
      <c r="P30" s="1938"/>
      <c r="Q30" s="1938"/>
      <c r="R30" s="332"/>
      <c r="S30" s="87" t="s">
        <v>735</v>
      </c>
      <c r="T30" s="1938"/>
      <c r="U30" s="1938"/>
      <c r="V30" s="1947"/>
      <c r="W30" s="1934"/>
      <c r="X30" s="862"/>
      <c r="Y30" s="862"/>
      <c r="Z30" s="862"/>
      <c r="AA30" s="461" t="s">
        <v>734</v>
      </c>
      <c r="AB30" s="1949"/>
      <c r="AC30" s="1950"/>
      <c r="AD30" s="1937"/>
      <c r="AE30" s="1937"/>
      <c r="AF30" s="1937"/>
      <c r="AG30" s="1937"/>
      <c r="AH30" s="1937"/>
      <c r="AI30" s="1937"/>
      <c r="AJ30" s="1937"/>
      <c r="AK30" s="1938"/>
      <c r="AL30" s="1938"/>
      <c r="AM30" s="1938"/>
      <c r="AN30" s="332"/>
      <c r="AO30" s="87" t="s">
        <v>735</v>
      </c>
      <c r="AP30" s="1938"/>
      <c r="AQ30" s="1938"/>
      <c r="AR30" s="1939"/>
    </row>
    <row r="31" spans="1:44" ht="18.75" customHeight="1" x14ac:dyDescent="0.4">
      <c r="A31" s="1945"/>
      <c r="B31" s="862"/>
      <c r="C31" s="862"/>
      <c r="D31" s="862"/>
      <c r="E31" s="82" t="s">
        <v>736</v>
      </c>
      <c r="F31" s="799"/>
      <c r="G31" s="1823"/>
      <c r="H31" s="1937"/>
      <c r="I31" s="1937"/>
      <c r="J31" s="1937"/>
      <c r="K31" s="1937"/>
      <c r="L31" s="1937"/>
      <c r="M31" s="1937"/>
      <c r="N31" s="1937"/>
      <c r="O31" s="1937"/>
      <c r="P31" s="1937"/>
      <c r="Q31" s="1937"/>
      <c r="R31" s="334"/>
      <c r="S31" s="460"/>
      <c r="T31" s="1937"/>
      <c r="U31" s="1937"/>
      <c r="V31" s="1948"/>
      <c r="W31" s="1934"/>
      <c r="X31" s="862"/>
      <c r="Y31" s="862"/>
      <c r="Z31" s="862"/>
      <c r="AA31" s="82" t="s">
        <v>736</v>
      </c>
      <c r="AB31" s="799"/>
      <c r="AC31" s="1823"/>
      <c r="AD31" s="1937"/>
      <c r="AE31" s="1937"/>
      <c r="AF31" s="1937"/>
      <c r="AG31" s="1937"/>
      <c r="AH31" s="1937"/>
      <c r="AI31" s="1937"/>
      <c r="AJ31" s="1937"/>
      <c r="AK31" s="1937"/>
      <c r="AL31" s="1937"/>
      <c r="AM31" s="1937"/>
      <c r="AN31" s="334"/>
      <c r="AO31" s="460"/>
      <c r="AP31" s="1937"/>
      <c r="AQ31" s="1937"/>
      <c r="AR31" s="1940"/>
    </row>
    <row r="32" spans="1:44" ht="18.75" customHeight="1" x14ac:dyDescent="0.4">
      <c r="A32" s="1945"/>
      <c r="B32" s="862"/>
      <c r="C32" s="862"/>
      <c r="D32" s="862"/>
      <c r="E32" s="1941" t="str">
        <f>IF(ISERROR(F31-F30+1),"",IF(AND(F30=0,F31=0),"日間",F31-F30+1&amp;"日間"))</f>
        <v>日間</v>
      </c>
      <c r="F32" s="1942"/>
      <c r="G32" s="1943"/>
      <c r="H32" s="1937"/>
      <c r="I32" s="1937"/>
      <c r="J32" s="1937"/>
      <c r="K32" s="1937"/>
      <c r="L32" s="1937"/>
      <c r="M32" s="1937"/>
      <c r="N32" s="1937"/>
      <c r="O32" s="1937"/>
      <c r="P32" s="1937"/>
      <c r="Q32" s="1937"/>
      <c r="R32" s="364"/>
      <c r="S32" s="88" t="s">
        <v>737</v>
      </c>
      <c r="T32" s="1937"/>
      <c r="U32" s="1937"/>
      <c r="V32" s="1948"/>
      <c r="W32" s="1934"/>
      <c r="X32" s="862"/>
      <c r="Y32" s="862"/>
      <c r="Z32" s="862"/>
      <c r="AA32" s="1941" t="str">
        <f>IF(ISERROR(AB31-AB30+1),"",IF(AND(AB30=0,AB31=0),"日間",AB31-AB30+1&amp;"日間"))</f>
        <v>日間</v>
      </c>
      <c r="AB32" s="1942"/>
      <c r="AC32" s="1943"/>
      <c r="AD32" s="1937"/>
      <c r="AE32" s="1937"/>
      <c r="AF32" s="1937"/>
      <c r="AG32" s="1937"/>
      <c r="AH32" s="1937"/>
      <c r="AI32" s="1937"/>
      <c r="AJ32" s="1937"/>
      <c r="AK32" s="1937"/>
      <c r="AL32" s="1937"/>
      <c r="AM32" s="1937"/>
      <c r="AN32" s="364"/>
      <c r="AO32" s="88" t="s">
        <v>737</v>
      </c>
      <c r="AP32" s="1937"/>
      <c r="AQ32" s="1937"/>
      <c r="AR32" s="1940"/>
    </row>
    <row r="33" spans="1:44" ht="18.75" customHeight="1" x14ac:dyDescent="0.4">
      <c r="A33" s="1945"/>
      <c r="B33" s="862"/>
      <c r="C33" s="862"/>
      <c r="D33" s="862"/>
      <c r="E33" s="461" t="s">
        <v>734</v>
      </c>
      <c r="F33" s="1949"/>
      <c r="G33" s="1950"/>
      <c r="H33" s="1937"/>
      <c r="I33" s="1937"/>
      <c r="J33" s="1937"/>
      <c r="K33" s="1937"/>
      <c r="L33" s="1937"/>
      <c r="M33" s="1937"/>
      <c r="N33" s="1937"/>
      <c r="O33" s="1938"/>
      <c r="P33" s="1938"/>
      <c r="Q33" s="1938"/>
      <c r="R33" s="332"/>
      <c r="S33" s="87" t="s">
        <v>735</v>
      </c>
      <c r="T33" s="1938"/>
      <c r="U33" s="1938"/>
      <c r="V33" s="1947"/>
      <c r="W33" s="1934"/>
      <c r="X33" s="862"/>
      <c r="Y33" s="862"/>
      <c r="Z33" s="862"/>
      <c r="AA33" s="461" t="s">
        <v>734</v>
      </c>
      <c r="AB33" s="1949"/>
      <c r="AC33" s="1950"/>
      <c r="AD33" s="1937"/>
      <c r="AE33" s="1937"/>
      <c r="AF33" s="1937"/>
      <c r="AG33" s="1937"/>
      <c r="AH33" s="1937"/>
      <c r="AI33" s="1937"/>
      <c r="AJ33" s="1937"/>
      <c r="AK33" s="1938"/>
      <c r="AL33" s="1938"/>
      <c r="AM33" s="1938"/>
      <c r="AN33" s="332"/>
      <c r="AO33" s="87" t="s">
        <v>735</v>
      </c>
      <c r="AP33" s="1938"/>
      <c r="AQ33" s="1938"/>
      <c r="AR33" s="1939"/>
    </row>
    <row r="34" spans="1:44" ht="18.75" customHeight="1" x14ac:dyDescent="0.4">
      <c r="A34" s="1945"/>
      <c r="B34" s="862"/>
      <c r="C34" s="862"/>
      <c r="D34" s="862"/>
      <c r="E34" s="82" t="s">
        <v>736</v>
      </c>
      <c r="F34" s="799"/>
      <c r="G34" s="1823"/>
      <c r="H34" s="1937"/>
      <c r="I34" s="1937"/>
      <c r="J34" s="1937"/>
      <c r="K34" s="1937"/>
      <c r="L34" s="1937"/>
      <c r="M34" s="1937"/>
      <c r="N34" s="1937"/>
      <c r="O34" s="1937"/>
      <c r="P34" s="1937"/>
      <c r="Q34" s="1937"/>
      <c r="R34" s="334"/>
      <c r="S34" s="460"/>
      <c r="T34" s="1937"/>
      <c r="U34" s="1937"/>
      <c r="V34" s="1948"/>
      <c r="W34" s="1934"/>
      <c r="X34" s="862"/>
      <c r="Y34" s="862"/>
      <c r="Z34" s="862"/>
      <c r="AA34" s="82" t="s">
        <v>736</v>
      </c>
      <c r="AB34" s="799"/>
      <c r="AC34" s="1823"/>
      <c r="AD34" s="1937"/>
      <c r="AE34" s="1937"/>
      <c r="AF34" s="1937"/>
      <c r="AG34" s="1937"/>
      <c r="AH34" s="1937"/>
      <c r="AI34" s="1937"/>
      <c r="AJ34" s="1937"/>
      <c r="AK34" s="1937"/>
      <c r="AL34" s="1937"/>
      <c r="AM34" s="1937"/>
      <c r="AN34" s="334"/>
      <c r="AO34" s="460"/>
      <c r="AP34" s="1937"/>
      <c r="AQ34" s="1937"/>
      <c r="AR34" s="1940"/>
    </row>
    <row r="35" spans="1:44" ht="18.75" customHeight="1" x14ac:dyDescent="0.4">
      <c r="A35" s="1945"/>
      <c r="B35" s="862"/>
      <c r="C35" s="862"/>
      <c r="D35" s="862"/>
      <c r="E35" s="1941" t="str">
        <f>IF(ISERROR(F34-F33+1),"",IF(AND(F33=0,F34=0),"日間",F34-F33+1&amp;"日間"))</f>
        <v>日間</v>
      </c>
      <c r="F35" s="1942"/>
      <c r="G35" s="1943"/>
      <c r="H35" s="1937"/>
      <c r="I35" s="1937"/>
      <c r="J35" s="1937"/>
      <c r="K35" s="1937"/>
      <c r="L35" s="1937"/>
      <c r="M35" s="1937"/>
      <c r="N35" s="1937"/>
      <c r="O35" s="1937"/>
      <c r="P35" s="1937"/>
      <c r="Q35" s="1937"/>
      <c r="R35" s="364"/>
      <c r="S35" s="88" t="s">
        <v>737</v>
      </c>
      <c r="T35" s="1937"/>
      <c r="U35" s="1937"/>
      <c r="V35" s="1948"/>
      <c r="W35" s="1934"/>
      <c r="X35" s="862"/>
      <c r="Y35" s="862"/>
      <c r="Z35" s="862"/>
      <c r="AA35" s="1941" t="str">
        <f>IF(ISERROR(AB34-AB33+1),"",IF(AND(AB33=0,AB34=0),"日間",AB34-AB33+1&amp;"日間"))</f>
        <v>日間</v>
      </c>
      <c r="AB35" s="1942"/>
      <c r="AC35" s="1943"/>
      <c r="AD35" s="1937"/>
      <c r="AE35" s="1937"/>
      <c r="AF35" s="1937"/>
      <c r="AG35" s="1937"/>
      <c r="AH35" s="1937"/>
      <c r="AI35" s="1937"/>
      <c r="AJ35" s="1937"/>
      <c r="AK35" s="1937"/>
      <c r="AL35" s="1937"/>
      <c r="AM35" s="1937"/>
      <c r="AN35" s="364"/>
      <c r="AO35" s="88" t="s">
        <v>737</v>
      </c>
      <c r="AP35" s="1937"/>
      <c r="AQ35" s="1937"/>
      <c r="AR35" s="1940"/>
    </row>
    <row r="36" spans="1:44" ht="18.75" customHeight="1" x14ac:dyDescent="0.4">
      <c r="A36" s="1945"/>
      <c r="B36" s="862"/>
      <c r="C36" s="862"/>
      <c r="D36" s="862"/>
      <c r="E36" s="461" t="s">
        <v>734</v>
      </c>
      <c r="F36" s="1949"/>
      <c r="G36" s="1950"/>
      <c r="H36" s="1937"/>
      <c r="I36" s="1937"/>
      <c r="J36" s="1937"/>
      <c r="K36" s="1937"/>
      <c r="L36" s="1937"/>
      <c r="M36" s="1937"/>
      <c r="N36" s="1937"/>
      <c r="O36" s="1938"/>
      <c r="P36" s="1938"/>
      <c r="Q36" s="1938"/>
      <c r="R36" s="332"/>
      <c r="S36" s="87" t="s">
        <v>735</v>
      </c>
      <c r="T36" s="1938"/>
      <c r="U36" s="1938"/>
      <c r="V36" s="1947"/>
      <c r="W36" s="1934"/>
      <c r="X36" s="862"/>
      <c r="Y36" s="862"/>
      <c r="Z36" s="862"/>
      <c r="AA36" s="461" t="s">
        <v>734</v>
      </c>
      <c r="AB36" s="1949"/>
      <c r="AC36" s="1950"/>
      <c r="AD36" s="1937"/>
      <c r="AE36" s="1937"/>
      <c r="AF36" s="1937"/>
      <c r="AG36" s="1937"/>
      <c r="AH36" s="1937"/>
      <c r="AI36" s="1937"/>
      <c r="AJ36" s="1937"/>
      <c r="AK36" s="1938"/>
      <c r="AL36" s="1938"/>
      <c r="AM36" s="1938"/>
      <c r="AN36" s="332"/>
      <c r="AO36" s="87" t="s">
        <v>735</v>
      </c>
      <c r="AP36" s="1938"/>
      <c r="AQ36" s="1938"/>
      <c r="AR36" s="1939"/>
    </row>
    <row r="37" spans="1:44" ht="18.75" customHeight="1" x14ac:dyDescent="0.4">
      <c r="A37" s="1945"/>
      <c r="B37" s="862"/>
      <c r="C37" s="862"/>
      <c r="D37" s="862"/>
      <c r="E37" s="82" t="s">
        <v>736</v>
      </c>
      <c r="F37" s="799"/>
      <c r="G37" s="1823"/>
      <c r="H37" s="1937"/>
      <c r="I37" s="1937"/>
      <c r="J37" s="1937"/>
      <c r="K37" s="1937"/>
      <c r="L37" s="1937"/>
      <c r="M37" s="1937"/>
      <c r="N37" s="1937"/>
      <c r="O37" s="1937"/>
      <c r="P37" s="1937"/>
      <c r="Q37" s="1937"/>
      <c r="R37" s="334"/>
      <c r="S37" s="460"/>
      <c r="T37" s="1937"/>
      <c r="U37" s="1937"/>
      <c r="V37" s="1948"/>
      <c r="W37" s="1934"/>
      <c r="X37" s="862"/>
      <c r="Y37" s="862"/>
      <c r="Z37" s="862"/>
      <c r="AA37" s="82" t="s">
        <v>736</v>
      </c>
      <c r="AB37" s="799"/>
      <c r="AC37" s="1823"/>
      <c r="AD37" s="1937"/>
      <c r="AE37" s="1937"/>
      <c r="AF37" s="1937"/>
      <c r="AG37" s="1937"/>
      <c r="AH37" s="1937"/>
      <c r="AI37" s="1937"/>
      <c r="AJ37" s="1937"/>
      <c r="AK37" s="1937"/>
      <c r="AL37" s="1937"/>
      <c r="AM37" s="1937"/>
      <c r="AN37" s="334"/>
      <c r="AO37" s="460"/>
      <c r="AP37" s="1937"/>
      <c r="AQ37" s="1937"/>
      <c r="AR37" s="1940"/>
    </row>
    <row r="38" spans="1:44" ht="18.75" customHeight="1" thickBot="1" x14ac:dyDescent="0.45">
      <c r="A38" s="1958"/>
      <c r="B38" s="1952"/>
      <c r="C38" s="1952"/>
      <c r="D38" s="1952"/>
      <c r="E38" s="1955" t="str">
        <f>IF(ISERROR(F37-F36+1),"",IF(AND(F36=0,F37=0),"日間",F37-F36+1&amp;"日間"))</f>
        <v>日間</v>
      </c>
      <c r="F38" s="1956"/>
      <c r="G38" s="1957"/>
      <c r="H38" s="1953"/>
      <c r="I38" s="1953"/>
      <c r="J38" s="1953"/>
      <c r="K38" s="1953"/>
      <c r="L38" s="1953"/>
      <c r="M38" s="1953"/>
      <c r="N38" s="1953"/>
      <c r="O38" s="1953"/>
      <c r="P38" s="1953"/>
      <c r="Q38" s="1953"/>
      <c r="R38" s="356"/>
      <c r="S38" s="101" t="s">
        <v>737</v>
      </c>
      <c r="T38" s="1953"/>
      <c r="U38" s="1953"/>
      <c r="V38" s="1959"/>
      <c r="W38" s="1951"/>
      <c r="X38" s="1952"/>
      <c r="Y38" s="1952"/>
      <c r="Z38" s="1952"/>
      <c r="AA38" s="1955" t="str">
        <f>IF(ISERROR(AB37-AB36+1),"",IF(AND(AB36=0,AB37=0),"日間",AB37-AB36+1&amp;"日間"))</f>
        <v>日間</v>
      </c>
      <c r="AB38" s="1956"/>
      <c r="AC38" s="1957"/>
      <c r="AD38" s="1953"/>
      <c r="AE38" s="1953"/>
      <c r="AF38" s="1953"/>
      <c r="AG38" s="1953"/>
      <c r="AH38" s="1953"/>
      <c r="AI38" s="1953"/>
      <c r="AJ38" s="1953"/>
      <c r="AK38" s="1953"/>
      <c r="AL38" s="1953"/>
      <c r="AM38" s="1953"/>
      <c r="AN38" s="356"/>
      <c r="AO38" s="101" t="s">
        <v>737</v>
      </c>
      <c r="AP38" s="1953"/>
      <c r="AQ38" s="1953"/>
      <c r="AR38" s="1954"/>
    </row>
    <row r="39" spans="1:44" ht="18.75" customHeight="1" x14ac:dyDescent="0.4">
      <c r="A39" s="51" t="s">
        <v>87</v>
      </c>
      <c r="B39" s="22" t="s">
        <v>738</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&amp;C19/29&amp;R&amp;F</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406F-6168-4B0A-8F46-651B77DC937E}">
  <sheetPr>
    <tabColor theme="7" tint="0.79998168889431442"/>
    <pageSetUpPr fitToPage="1"/>
  </sheetPr>
  <dimension ref="A1:BW193"/>
  <sheetViews>
    <sheetView view="pageBreakPreview" zoomScaleNormal="70" zoomScaleSheetLayoutView="100" workbookViewId="0"/>
  </sheetViews>
  <sheetFormatPr defaultRowHeight="16.5" x14ac:dyDescent="0.15"/>
  <cols>
    <col min="1" max="59" width="4.375" style="108" customWidth="1"/>
    <col min="60" max="75" width="9" style="108"/>
    <col min="76" max="256" width="9" style="152"/>
    <col min="257" max="315" width="4.375" style="152" customWidth="1"/>
    <col min="316" max="512" width="9" style="152"/>
    <col min="513" max="571" width="4.375" style="152" customWidth="1"/>
    <col min="572" max="768" width="9" style="152"/>
    <col min="769" max="827" width="4.375" style="152" customWidth="1"/>
    <col min="828" max="1024" width="9" style="152"/>
    <col min="1025" max="1083" width="4.375" style="152" customWidth="1"/>
    <col min="1084" max="1280" width="9" style="152"/>
    <col min="1281" max="1339" width="4.375" style="152" customWidth="1"/>
    <col min="1340" max="1536" width="9" style="152"/>
    <col min="1537" max="1595" width="4.375" style="152" customWidth="1"/>
    <col min="1596" max="1792" width="9" style="152"/>
    <col min="1793" max="1851" width="4.375" style="152" customWidth="1"/>
    <col min="1852" max="2048" width="9" style="152"/>
    <col min="2049" max="2107" width="4.375" style="152" customWidth="1"/>
    <col min="2108" max="2304" width="9" style="152"/>
    <col min="2305" max="2363" width="4.375" style="152" customWidth="1"/>
    <col min="2364" max="2560" width="9" style="152"/>
    <col min="2561" max="2619" width="4.375" style="152" customWidth="1"/>
    <col min="2620" max="2816" width="9" style="152"/>
    <col min="2817" max="2875" width="4.375" style="152" customWidth="1"/>
    <col min="2876" max="3072" width="9" style="152"/>
    <col min="3073" max="3131" width="4.375" style="152" customWidth="1"/>
    <col min="3132" max="3328" width="9" style="152"/>
    <col min="3329" max="3387" width="4.375" style="152" customWidth="1"/>
    <col min="3388" max="3584" width="9" style="152"/>
    <col min="3585" max="3643" width="4.375" style="152" customWidth="1"/>
    <col min="3644" max="3840" width="9" style="152"/>
    <col min="3841" max="3899" width="4.375" style="152" customWidth="1"/>
    <col min="3900" max="4096" width="9" style="152"/>
    <col min="4097" max="4155" width="4.375" style="152" customWidth="1"/>
    <col min="4156" max="4352" width="9" style="152"/>
    <col min="4353" max="4411" width="4.375" style="152" customWidth="1"/>
    <col min="4412" max="4608" width="9" style="152"/>
    <col min="4609" max="4667" width="4.375" style="152" customWidth="1"/>
    <col min="4668" max="4864" width="9" style="152"/>
    <col min="4865" max="4923" width="4.375" style="152" customWidth="1"/>
    <col min="4924" max="5120" width="9" style="152"/>
    <col min="5121" max="5179" width="4.375" style="152" customWidth="1"/>
    <col min="5180" max="5376" width="9" style="152"/>
    <col min="5377" max="5435" width="4.375" style="152" customWidth="1"/>
    <col min="5436" max="5632" width="9" style="152"/>
    <col min="5633" max="5691" width="4.375" style="152" customWidth="1"/>
    <col min="5692" max="5888" width="9" style="152"/>
    <col min="5889" max="5947" width="4.375" style="152" customWidth="1"/>
    <col min="5948" max="6144" width="9" style="152"/>
    <col min="6145" max="6203" width="4.375" style="152" customWidth="1"/>
    <col min="6204" max="6400" width="9" style="152"/>
    <col min="6401" max="6459" width="4.375" style="152" customWidth="1"/>
    <col min="6460" max="6656" width="9" style="152"/>
    <col min="6657" max="6715" width="4.375" style="152" customWidth="1"/>
    <col min="6716" max="6912" width="9" style="152"/>
    <col min="6913" max="6971" width="4.375" style="152" customWidth="1"/>
    <col min="6972" max="7168" width="9" style="152"/>
    <col min="7169" max="7227" width="4.375" style="152" customWidth="1"/>
    <col min="7228" max="7424" width="9" style="152"/>
    <col min="7425" max="7483" width="4.375" style="152" customWidth="1"/>
    <col min="7484" max="7680" width="9" style="152"/>
    <col min="7681" max="7739" width="4.375" style="152" customWidth="1"/>
    <col min="7740" max="7936" width="9" style="152"/>
    <col min="7937" max="7995" width="4.375" style="152" customWidth="1"/>
    <col min="7996" max="8192" width="9" style="152"/>
    <col min="8193" max="8251" width="4.375" style="152" customWidth="1"/>
    <col min="8252" max="8448" width="9" style="152"/>
    <col min="8449" max="8507" width="4.375" style="152" customWidth="1"/>
    <col min="8508" max="8704" width="9" style="152"/>
    <col min="8705" max="8763" width="4.375" style="152" customWidth="1"/>
    <col min="8764" max="8960" width="9" style="152"/>
    <col min="8961" max="9019" width="4.375" style="152" customWidth="1"/>
    <col min="9020" max="9216" width="9" style="152"/>
    <col min="9217" max="9275" width="4.375" style="152" customWidth="1"/>
    <col min="9276" max="9472" width="9" style="152"/>
    <col min="9473" max="9531" width="4.375" style="152" customWidth="1"/>
    <col min="9532" max="9728" width="9" style="152"/>
    <col min="9729" max="9787" width="4.375" style="152" customWidth="1"/>
    <col min="9788" max="9984" width="9" style="152"/>
    <col min="9985" max="10043" width="4.375" style="152" customWidth="1"/>
    <col min="10044" max="10240" width="9" style="152"/>
    <col min="10241" max="10299" width="4.375" style="152" customWidth="1"/>
    <col min="10300" max="10496" width="9" style="152"/>
    <col min="10497" max="10555" width="4.375" style="152" customWidth="1"/>
    <col min="10556" max="10752" width="9" style="152"/>
    <col min="10753" max="10811" width="4.375" style="152" customWidth="1"/>
    <col min="10812" max="11008" width="9" style="152"/>
    <col min="11009" max="11067" width="4.375" style="152" customWidth="1"/>
    <col min="11068" max="11264" width="9" style="152"/>
    <col min="11265" max="11323" width="4.375" style="152" customWidth="1"/>
    <col min="11324" max="11520" width="9" style="152"/>
    <col min="11521" max="11579" width="4.375" style="152" customWidth="1"/>
    <col min="11580" max="11776" width="9" style="152"/>
    <col min="11777" max="11835" width="4.375" style="152" customWidth="1"/>
    <col min="11836" max="12032" width="9" style="152"/>
    <col min="12033" max="12091" width="4.375" style="152" customWidth="1"/>
    <col min="12092" max="12288" width="9" style="152"/>
    <col min="12289" max="12347" width="4.375" style="152" customWidth="1"/>
    <col min="12348" max="12544" width="9" style="152"/>
    <col min="12545" max="12603" width="4.375" style="152" customWidth="1"/>
    <col min="12604" max="12800" width="9" style="152"/>
    <col min="12801" max="12859" width="4.375" style="152" customWidth="1"/>
    <col min="12860" max="13056" width="9" style="152"/>
    <col min="13057" max="13115" width="4.375" style="152" customWidth="1"/>
    <col min="13116" max="13312" width="9" style="152"/>
    <col min="13313" max="13371" width="4.375" style="152" customWidth="1"/>
    <col min="13372" max="13568" width="9" style="152"/>
    <col min="13569" max="13627" width="4.375" style="152" customWidth="1"/>
    <col min="13628" max="13824" width="9" style="152"/>
    <col min="13825" max="13883" width="4.375" style="152" customWidth="1"/>
    <col min="13884" max="14080" width="9" style="152"/>
    <col min="14081" max="14139" width="4.375" style="152" customWidth="1"/>
    <col min="14140" max="14336" width="9" style="152"/>
    <col min="14337" max="14395" width="4.375" style="152" customWidth="1"/>
    <col min="14396" max="14592" width="9" style="152"/>
    <col min="14593" max="14651" width="4.375" style="152" customWidth="1"/>
    <col min="14652" max="14848" width="9" style="152"/>
    <col min="14849" max="14907" width="4.375" style="152" customWidth="1"/>
    <col min="14908" max="15104" width="9" style="152"/>
    <col min="15105" max="15163" width="4.375" style="152" customWidth="1"/>
    <col min="15164" max="15360" width="9" style="152"/>
    <col min="15361" max="15419" width="4.375" style="152" customWidth="1"/>
    <col min="15420" max="15616" width="9" style="152"/>
    <col min="15617" max="15675" width="4.375" style="152" customWidth="1"/>
    <col min="15676" max="15872" width="9" style="152"/>
    <col min="15873" max="15931" width="4.375" style="152" customWidth="1"/>
    <col min="15932" max="16128" width="9" style="152"/>
    <col min="16129" max="16187" width="4.375" style="152" customWidth="1"/>
    <col min="16188" max="16384" width="9" style="152"/>
  </cols>
  <sheetData>
    <row r="1" spans="1:75" ht="18.75" customHeight="1" x14ac:dyDescent="0.15">
      <c r="A1" s="78" t="s">
        <v>767</v>
      </c>
    </row>
    <row r="2" spans="1:75" ht="18.75" customHeight="1" thickBot="1" x14ac:dyDescent="0.2">
      <c r="A2" s="311" t="str">
        <f>"（１）入所者の健康管理の実施状況（令和"&amp;表紙・鑑!S3-1&amp;"年度）"</f>
        <v>（１）入所者の健康管理の実施状況（令和4年度）</v>
      </c>
      <c r="S2" s="22" t="s">
        <v>745</v>
      </c>
      <c r="X2" s="464"/>
      <c r="Y2" s="464"/>
      <c r="Z2" s="464"/>
      <c r="AA2" s="464"/>
      <c r="AB2" s="464"/>
      <c r="AC2" s="464"/>
      <c r="AD2" s="464"/>
      <c r="AE2" s="464"/>
      <c r="AF2" s="464"/>
    </row>
    <row r="3" spans="1:75" s="463" customFormat="1" ht="18.75" customHeight="1" x14ac:dyDescent="0.4">
      <c r="A3" s="1986" t="s">
        <v>746</v>
      </c>
      <c r="B3" s="1987"/>
      <c r="C3" s="1988"/>
      <c r="D3" s="1987" t="s">
        <v>747</v>
      </c>
      <c r="E3" s="1987"/>
      <c r="F3" s="1987"/>
      <c r="G3" s="1992" t="s">
        <v>748</v>
      </c>
      <c r="H3" s="1987"/>
      <c r="I3" s="1987"/>
      <c r="J3" s="1987"/>
      <c r="K3" s="1987"/>
      <c r="L3" s="1988"/>
      <c r="M3" s="1987" t="s">
        <v>749</v>
      </c>
      <c r="N3" s="1987"/>
      <c r="O3" s="1987"/>
      <c r="P3" s="1987"/>
      <c r="Q3" s="1994"/>
      <c r="R3" s="464"/>
      <c r="S3" s="1996" t="s">
        <v>750</v>
      </c>
      <c r="T3" s="1983"/>
      <c r="U3" s="1983"/>
      <c r="V3" s="1997"/>
      <c r="W3" s="465"/>
      <c r="X3" s="466"/>
      <c r="Y3" s="754" t="s">
        <v>751</v>
      </c>
      <c r="Z3" s="755"/>
      <c r="AA3" s="827"/>
      <c r="AB3" s="1981"/>
      <c r="AC3" s="1982"/>
      <c r="AD3" s="1982"/>
      <c r="AE3" s="1983" t="s">
        <v>15</v>
      </c>
      <c r="AF3" s="1982"/>
      <c r="AG3" s="1982"/>
      <c r="AH3" s="1983" t="s">
        <v>16</v>
      </c>
      <c r="AI3" s="1982"/>
      <c r="AJ3" s="1982"/>
      <c r="AK3" s="1984" t="s">
        <v>29</v>
      </c>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row>
    <row r="4" spans="1:75" s="463" customFormat="1" ht="18.75" customHeight="1" x14ac:dyDescent="0.4">
      <c r="A4" s="1989"/>
      <c r="B4" s="1990"/>
      <c r="C4" s="1991"/>
      <c r="D4" s="1990"/>
      <c r="E4" s="1990"/>
      <c r="F4" s="1990"/>
      <c r="G4" s="1993"/>
      <c r="H4" s="1990"/>
      <c r="I4" s="1990"/>
      <c r="J4" s="1990"/>
      <c r="K4" s="1990"/>
      <c r="L4" s="1991"/>
      <c r="M4" s="1990"/>
      <c r="N4" s="1990"/>
      <c r="O4" s="1990"/>
      <c r="P4" s="1990"/>
      <c r="Q4" s="1995"/>
      <c r="R4" s="464"/>
      <c r="S4" s="1998"/>
      <c r="T4" s="1999"/>
      <c r="U4" s="1999"/>
      <c r="V4" s="2000"/>
      <c r="W4" s="420"/>
      <c r="X4" s="460" t="s">
        <v>587</v>
      </c>
      <c r="Y4" s="828"/>
      <c r="Z4" s="797"/>
      <c r="AA4" s="798"/>
      <c r="AB4" s="1969"/>
      <c r="AC4" s="1970"/>
      <c r="AD4" s="1970"/>
      <c r="AE4" s="1964"/>
      <c r="AF4" s="1970"/>
      <c r="AG4" s="1970"/>
      <c r="AH4" s="1964"/>
      <c r="AI4" s="1970"/>
      <c r="AJ4" s="1970"/>
      <c r="AK4" s="1985"/>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row>
    <row r="5" spans="1:75" s="463" customFormat="1" ht="18.75" customHeight="1" x14ac:dyDescent="0.4">
      <c r="A5" s="1972"/>
      <c r="B5" s="1973"/>
      <c r="C5" s="1973"/>
      <c r="D5" s="1974"/>
      <c r="E5" s="1975"/>
      <c r="F5" s="1976"/>
      <c r="G5" s="1977"/>
      <c r="H5" s="1977"/>
      <c r="I5" s="1977"/>
      <c r="J5" s="1977"/>
      <c r="K5" s="1977"/>
      <c r="L5" s="1977"/>
      <c r="M5" s="1978"/>
      <c r="N5" s="1979"/>
      <c r="O5" s="1979"/>
      <c r="P5" s="1979"/>
      <c r="Q5" s="1980"/>
      <c r="R5" s="464"/>
      <c r="S5" s="1998"/>
      <c r="T5" s="1999"/>
      <c r="U5" s="1999"/>
      <c r="V5" s="2000"/>
      <c r="W5" s="420"/>
      <c r="X5" s="460" t="s">
        <v>561</v>
      </c>
      <c r="Y5" s="1960" t="s">
        <v>752</v>
      </c>
      <c r="Z5" s="1961"/>
      <c r="AA5" s="1962"/>
      <c r="AB5" s="1966"/>
      <c r="AC5" s="1967"/>
      <c r="AD5" s="1967"/>
      <c r="AE5" s="1967"/>
      <c r="AF5" s="1967"/>
      <c r="AG5" s="1967"/>
      <c r="AH5" s="1967"/>
      <c r="AI5" s="1967"/>
      <c r="AJ5" s="1967"/>
      <c r="AK5" s="1968"/>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row>
    <row r="6" spans="1:75" s="463" customFormat="1" ht="18.75" customHeight="1" x14ac:dyDescent="0.4">
      <c r="A6" s="1972"/>
      <c r="B6" s="1973"/>
      <c r="C6" s="1973"/>
      <c r="D6" s="1974"/>
      <c r="E6" s="1975"/>
      <c r="F6" s="1976"/>
      <c r="G6" s="1977"/>
      <c r="H6" s="1977"/>
      <c r="I6" s="1977"/>
      <c r="J6" s="1977"/>
      <c r="K6" s="1977"/>
      <c r="L6" s="1977"/>
      <c r="M6" s="1978"/>
      <c r="N6" s="1979"/>
      <c r="O6" s="1979"/>
      <c r="P6" s="1979"/>
      <c r="Q6" s="1980"/>
      <c r="R6" s="464"/>
      <c r="S6" s="2001"/>
      <c r="T6" s="1964"/>
      <c r="U6" s="1964"/>
      <c r="V6" s="1965"/>
      <c r="W6" s="467"/>
      <c r="X6" s="468"/>
      <c r="Y6" s="1963"/>
      <c r="Z6" s="1964"/>
      <c r="AA6" s="1965"/>
      <c r="AB6" s="1969"/>
      <c r="AC6" s="1970"/>
      <c r="AD6" s="1970"/>
      <c r="AE6" s="1970"/>
      <c r="AF6" s="1970"/>
      <c r="AG6" s="1970"/>
      <c r="AH6" s="1970"/>
      <c r="AI6" s="1970"/>
      <c r="AJ6" s="1970"/>
      <c r="AK6" s="1971"/>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row>
    <row r="7" spans="1:75" s="463" customFormat="1" ht="18.75" customHeight="1" x14ac:dyDescent="0.4">
      <c r="A7" s="1972"/>
      <c r="B7" s="1973"/>
      <c r="C7" s="1973"/>
      <c r="D7" s="1974"/>
      <c r="E7" s="1975"/>
      <c r="F7" s="1976"/>
      <c r="G7" s="1977"/>
      <c r="H7" s="1977"/>
      <c r="I7" s="1977"/>
      <c r="J7" s="1977"/>
      <c r="K7" s="1977"/>
      <c r="L7" s="1977"/>
      <c r="M7" s="1978"/>
      <c r="N7" s="1979"/>
      <c r="O7" s="1979"/>
      <c r="P7" s="1979"/>
      <c r="Q7" s="1980"/>
      <c r="R7" s="464"/>
      <c r="S7" s="2006" t="s">
        <v>753</v>
      </c>
      <c r="T7" s="2007"/>
      <c r="U7" s="2007"/>
      <c r="V7" s="2008"/>
      <c r="W7" s="365"/>
      <c r="X7" s="87" t="s">
        <v>587</v>
      </c>
      <c r="Y7" s="2012" t="s">
        <v>754</v>
      </c>
      <c r="Z7" s="1999"/>
      <c r="AA7" s="2000"/>
      <c r="AB7" s="1966"/>
      <c r="AC7" s="1967"/>
      <c r="AD7" s="1967"/>
      <c r="AE7" s="1961" t="s">
        <v>15</v>
      </c>
      <c r="AF7" s="1967"/>
      <c r="AG7" s="1967"/>
      <c r="AH7" s="1961" t="s">
        <v>16</v>
      </c>
      <c r="AI7" s="1967"/>
      <c r="AJ7" s="1967"/>
      <c r="AK7" s="2004" t="s">
        <v>29</v>
      </c>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row>
    <row r="8" spans="1:75" s="463" customFormat="1" ht="18.75" customHeight="1" thickBot="1" x14ac:dyDescent="0.45">
      <c r="A8" s="1972"/>
      <c r="B8" s="1973"/>
      <c r="C8" s="1973"/>
      <c r="D8" s="1974"/>
      <c r="E8" s="1975"/>
      <c r="F8" s="1976"/>
      <c r="G8" s="1977"/>
      <c r="H8" s="1977"/>
      <c r="I8" s="1977"/>
      <c r="J8" s="1977"/>
      <c r="K8" s="1977"/>
      <c r="L8" s="1977"/>
      <c r="M8" s="1978"/>
      <c r="N8" s="1979"/>
      <c r="O8" s="1979"/>
      <c r="P8" s="1979"/>
      <c r="Q8" s="1980"/>
      <c r="R8" s="464"/>
      <c r="S8" s="2009"/>
      <c r="T8" s="2010"/>
      <c r="U8" s="2010"/>
      <c r="V8" s="2011"/>
      <c r="W8" s="367"/>
      <c r="X8" s="101" t="s">
        <v>561</v>
      </c>
      <c r="Y8" s="2013"/>
      <c r="Z8" s="2002"/>
      <c r="AA8" s="2014"/>
      <c r="AB8" s="2015"/>
      <c r="AC8" s="2003"/>
      <c r="AD8" s="2003"/>
      <c r="AE8" s="2002"/>
      <c r="AF8" s="2003"/>
      <c r="AG8" s="2003"/>
      <c r="AH8" s="2002"/>
      <c r="AI8" s="2003"/>
      <c r="AJ8" s="2003"/>
      <c r="AK8" s="2005"/>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row>
    <row r="9" spans="1:75" s="463" customFormat="1" ht="18.75" customHeight="1" x14ac:dyDescent="0.4">
      <c r="A9" s="1972"/>
      <c r="B9" s="1973"/>
      <c r="C9" s="1973"/>
      <c r="D9" s="1974"/>
      <c r="E9" s="1975"/>
      <c r="F9" s="1976"/>
      <c r="G9" s="1977"/>
      <c r="H9" s="1977"/>
      <c r="I9" s="1977"/>
      <c r="J9" s="1977"/>
      <c r="K9" s="1977"/>
      <c r="L9" s="1977"/>
      <c r="M9" s="1978"/>
      <c r="N9" s="1979"/>
      <c r="O9" s="1979"/>
      <c r="P9" s="1979"/>
      <c r="Q9" s="1980"/>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row>
    <row r="10" spans="1:75" s="463" customFormat="1" ht="18.75" customHeight="1" thickBot="1" x14ac:dyDescent="0.45">
      <c r="A10" s="1972"/>
      <c r="B10" s="1973"/>
      <c r="C10" s="1973"/>
      <c r="D10" s="1974"/>
      <c r="E10" s="1975"/>
      <c r="F10" s="1976"/>
      <c r="G10" s="1977"/>
      <c r="H10" s="1977"/>
      <c r="I10" s="1977"/>
      <c r="J10" s="1977"/>
      <c r="K10" s="1977"/>
      <c r="L10" s="1977"/>
      <c r="M10" s="1978"/>
      <c r="N10" s="1979"/>
      <c r="O10" s="1979"/>
      <c r="P10" s="1979"/>
      <c r="Q10" s="1980"/>
      <c r="R10" s="464"/>
      <c r="S10" s="469" t="s">
        <v>755</v>
      </c>
      <c r="T10" s="464"/>
      <c r="U10" s="470"/>
      <c r="V10" s="470"/>
      <c r="W10" s="470"/>
      <c r="X10" s="470"/>
      <c r="Y10" s="470"/>
      <c r="Z10" s="470"/>
      <c r="AA10" s="470"/>
      <c r="AB10" s="470"/>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row>
    <row r="11" spans="1:75" s="463" customFormat="1" ht="18.75" customHeight="1" x14ac:dyDescent="0.4">
      <c r="A11" s="1972"/>
      <c r="B11" s="1973"/>
      <c r="C11" s="1973"/>
      <c r="D11" s="1974"/>
      <c r="E11" s="1975"/>
      <c r="F11" s="1976"/>
      <c r="G11" s="1977"/>
      <c r="H11" s="1977"/>
      <c r="I11" s="1977"/>
      <c r="J11" s="1977"/>
      <c r="K11" s="1977"/>
      <c r="L11" s="1977"/>
      <c r="M11" s="1978"/>
      <c r="N11" s="1979"/>
      <c r="O11" s="1979"/>
      <c r="P11" s="1979"/>
      <c r="Q11" s="1980"/>
      <c r="R11" s="464"/>
      <c r="S11" s="1996" t="s">
        <v>756</v>
      </c>
      <c r="T11" s="1983"/>
      <c r="U11" s="1983"/>
      <c r="V11" s="1997"/>
      <c r="W11" s="2016"/>
      <c r="X11" s="2016"/>
      <c r="Y11" s="2016"/>
      <c r="Z11" s="2016"/>
      <c r="AA11" s="2016"/>
      <c r="AB11" s="2016"/>
      <c r="AC11" s="2016"/>
      <c r="AD11" s="2016"/>
      <c r="AE11" s="2016"/>
      <c r="AF11" s="2016"/>
      <c r="AG11" s="2016"/>
      <c r="AH11" s="2016"/>
      <c r="AI11" s="2016"/>
      <c r="AJ11" s="2016"/>
      <c r="AK11" s="2017"/>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row>
    <row r="12" spans="1:75" s="463" customFormat="1" ht="18.75" customHeight="1" x14ac:dyDescent="0.4">
      <c r="A12" s="1972"/>
      <c r="B12" s="1973"/>
      <c r="C12" s="1973"/>
      <c r="D12" s="1974"/>
      <c r="E12" s="1975"/>
      <c r="F12" s="1976"/>
      <c r="G12" s="1977"/>
      <c r="H12" s="1977"/>
      <c r="I12" s="1977"/>
      <c r="J12" s="1977"/>
      <c r="K12" s="1977"/>
      <c r="L12" s="1977"/>
      <c r="M12" s="1978"/>
      <c r="N12" s="1979"/>
      <c r="O12" s="1979"/>
      <c r="P12" s="1979"/>
      <c r="Q12" s="1980"/>
      <c r="R12" s="464"/>
      <c r="S12" s="2001"/>
      <c r="T12" s="1964"/>
      <c r="U12" s="1964"/>
      <c r="V12" s="1965"/>
      <c r="W12" s="2018"/>
      <c r="X12" s="2018"/>
      <c r="Y12" s="2018"/>
      <c r="Z12" s="2018"/>
      <c r="AA12" s="2018"/>
      <c r="AB12" s="2018"/>
      <c r="AC12" s="2018"/>
      <c r="AD12" s="2018"/>
      <c r="AE12" s="2018"/>
      <c r="AF12" s="2018"/>
      <c r="AG12" s="2018"/>
      <c r="AH12" s="2018"/>
      <c r="AI12" s="2018"/>
      <c r="AJ12" s="2018"/>
      <c r="AK12" s="2019"/>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row>
    <row r="13" spans="1:75" s="463" customFormat="1" ht="18.75" customHeight="1" x14ac:dyDescent="0.4">
      <c r="A13" s="1972"/>
      <c r="B13" s="1973"/>
      <c r="C13" s="1973"/>
      <c r="D13" s="1974"/>
      <c r="E13" s="1975"/>
      <c r="F13" s="1976"/>
      <c r="G13" s="1977"/>
      <c r="H13" s="1977"/>
      <c r="I13" s="1977"/>
      <c r="J13" s="1977"/>
      <c r="K13" s="1977"/>
      <c r="L13" s="1977"/>
      <c r="M13" s="1978"/>
      <c r="N13" s="1979"/>
      <c r="O13" s="1979"/>
      <c r="P13" s="1979"/>
      <c r="Q13" s="1980"/>
      <c r="R13" s="464"/>
      <c r="S13" s="2020" t="s">
        <v>757</v>
      </c>
      <c r="T13" s="1961"/>
      <c r="U13" s="1961"/>
      <c r="V13" s="1962"/>
      <c r="W13" s="2021"/>
      <c r="X13" s="2021"/>
      <c r="Y13" s="2021"/>
      <c r="Z13" s="2021"/>
      <c r="AA13" s="2021"/>
      <c r="AB13" s="2021"/>
      <c r="AC13" s="2021"/>
      <c r="AD13" s="2021"/>
      <c r="AE13" s="2021"/>
      <c r="AF13" s="2021"/>
      <c r="AG13" s="2021"/>
      <c r="AH13" s="2021"/>
      <c r="AI13" s="2021"/>
      <c r="AJ13" s="2021"/>
      <c r="AK13" s="2022"/>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row>
    <row r="14" spans="1:75" s="463" customFormat="1" ht="18.75" customHeight="1" x14ac:dyDescent="0.4">
      <c r="A14" s="1972"/>
      <c r="B14" s="1973"/>
      <c r="C14" s="1973"/>
      <c r="D14" s="1974"/>
      <c r="E14" s="1975"/>
      <c r="F14" s="1976"/>
      <c r="G14" s="1977"/>
      <c r="H14" s="1977"/>
      <c r="I14" s="1977"/>
      <c r="J14" s="1977"/>
      <c r="K14" s="1977"/>
      <c r="L14" s="1977"/>
      <c r="M14" s="1978"/>
      <c r="N14" s="1979"/>
      <c r="O14" s="1979"/>
      <c r="P14" s="1979"/>
      <c r="Q14" s="1980"/>
      <c r="R14" s="464"/>
      <c r="S14" s="2001"/>
      <c r="T14" s="1964"/>
      <c r="U14" s="1964"/>
      <c r="V14" s="1965"/>
      <c r="W14" s="2018"/>
      <c r="X14" s="2018"/>
      <c r="Y14" s="2018"/>
      <c r="Z14" s="2018"/>
      <c r="AA14" s="2018"/>
      <c r="AB14" s="2018"/>
      <c r="AC14" s="2018"/>
      <c r="AD14" s="2018"/>
      <c r="AE14" s="2018"/>
      <c r="AF14" s="2018"/>
      <c r="AG14" s="2018"/>
      <c r="AH14" s="2018"/>
      <c r="AI14" s="2018"/>
      <c r="AJ14" s="2018"/>
      <c r="AK14" s="2019"/>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row>
    <row r="15" spans="1:75" s="463" customFormat="1" ht="18.75" customHeight="1" x14ac:dyDescent="0.4">
      <c r="A15" s="1972"/>
      <c r="B15" s="1973"/>
      <c r="C15" s="1973"/>
      <c r="D15" s="1974"/>
      <c r="E15" s="1975"/>
      <c r="F15" s="1976"/>
      <c r="G15" s="1977"/>
      <c r="H15" s="1977"/>
      <c r="I15" s="1977"/>
      <c r="J15" s="1977"/>
      <c r="K15" s="1977"/>
      <c r="L15" s="1977"/>
      <c r="M15" s="1978"/>
      <c r="N15" s="1979"/>
      <c r="O15" s="1979"/>
      <c r="P15" s="1979"/>
      <c r="Q15" s="1980"/>
      <c r="R15" s="464"/>
      <c r="S15" s="2032" t="s">
        <v>758</v>
      </c>
      <c r="T15" s="2024"/>
      <c r="U15" s="2024"/>
      <c r="V15" s="2025"/>
      <c r="W15" s="2033"/>
      <c r="X15" s="2034"/>
      <c r="Y15" s="471" t="s">
        <v>759</v>
      </c>
      <c r="Z15" s="2023" t="s">
        <v>760</v>
      </c>
      <c r="AA15" s="2024"/>
      <c r="AB15" s="2024"/>
      <c r="AC15" s="2025"/>
      <c r="AD15" s="758"/>
      <c r="AE15" s="759"/>
      <c r="AF15" s="472" t="s">
        <v>761</v>
      </c>
      <c r="AG15" s="2026" t="s">
        <v>762</v>
      </c>
      <c r="AH15" s="2026"/>
      <c r="AI15" s="2027"/>
      <c r="AJ15" s="2027"/>
      <c r="AK15" s="473" t="s">
        <v>763</v>
      </c>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row>
    <row r="16" spans="1:75" s="463" customFormat="1" ht="18.75" customHeight="1" thickBot="1" x14ac:dyDescent="0.45">
      <c r="A16" s="1972"/>
      <c r="B16" s="1973"/>
      <c r="C16" s="1973"/>
      <c r="D16" s="1974"/>
      <c r="E16" s="1975"/>
      <c r="F16" s="1976"/>
      <c r="G16" s="1977"/>
      <c r="H16" s="1977"/>
      <c r="I16" s="1977"/>
      <c r="J16" s="1977"/>
      <c r="K16" s="1977"/>
      <c r="L16" s="1977"/>
      <c r="M16" s="1978"/>
      <c r="N16" s="1979"/>
      <c r="O16" s="1979"/>
      <c r="P16" s="1979"/>
      <c r="Q16" s="1980"/>
      <c r="R16" s="464"/>
      <c r="S16" s="2028" t="s">
        <v>764</v>
      </c>
      <c r="T16" s="2029"/>
      <c r="U16" s="2029"/>
      <c r="V16" s="2030"/>
      <c r="W16" s="474"/>
      <c r="X16" s="475" t="s">
        <v>765</v>
      </c>
      <c r="Y16" s="476"/>
      <c r="Z16" s="477"/>
      <c r="AA16" s="474"/>
      <c r="AB16" s="475" t="s">
        <v>46</v>
      </c>
      <c r="AC16" s="2031" t="s">
        <v>766</v>
      </c>
      <c r="AD16" s="2029"/>
      <c r="AE16" s="2029"/>
      <c r="AF16" s="2030"/>
      <c r="AG16" s="823"/>
      <c r="AH16" s="824"/>
      <c r="AI16" s="824"/>
      <c r="AJ16" s="824"/>
      <c r="AK16" s="478" t="s">
        <v>56</v>
      </c>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row>
    <row r="17" spans="1:75" s="463" customFormat="1" ht="18.75" customHeight="1" thickBot="1" x14ac:dyDescent="0.45">
      <c r="A17" s="1972"/>
      <c r="B17" s="1973"/>
      <c r="C17" s="1973"/>
      <c r="D17" s="1974"/>
      <c r="E17" s="1975"/>
      <c r="F17" s="1976"/>
      <c r="G17" s="1977"/>
      <c r="H17" s="1977"/>
      <c r="I17" s="1977"/>
      <c r="J17" s="1977"/>
      <c r="K17" s="1977"/>
      <c r="L17" s="1977"/>
      <c r="M17" s="1978"/>
      <c r="N17" s="1979"/>
      <c r="O17" s="1979"/>
      <c r="P17" s="1979"/>
      <c r="Q17" s="1980"/>
      <c r="R17" s="464"/>
      <c r="S17" s="464"/>
      <c r="T17" s="464"/>
      <c r="U17" s="470"/>
      <c r="V17" s="470"/>
      <c r="W17" s="470"/>
      <c r="X17" s="470"/>
      <c r="Y17" s="470"/>
      <c r="Z17" s="470"/>
      <c r="AA17" s="470"/>
      <c r="AB17" s="470"/>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row>
    <row r="18" spans="1:75" s="463" customFormat="1" ht="18.75" customHeight="1" x14ac:dyDescent="0.4">
      <c r="A18" s="1972"/>
      <c r="B18" s="1973"/>
      <c r="C18" s="1973"/>
      <c r="D18" s="1974"/>
      <c r="E18" s="1975"/>
      <c r="F18" s="1976"/>
      <c r="G18" s="1977"/>
      <c r="H18" s="1977"/>
      <c r="I18" s="1977"/>
      <c r="J18" s="1977"/>
      <c r="K18" s="1977"/>
      <c r="L18" s="1977"/>
      <c r="M18" s="1978"/>
      <c r="N18" s="1979"/>
      <c r="O18" s="1979"/>
      <c r="P18" s="1979"/>
      <c r="Q18" s="1980"/>
      <c r="R18" s="464"/>
      <c r="S18" s="1996" t="s">
        <v>756</v>
      </c>
      <c r="T18" s="1983"/>
      <c r="U18" s="1983"/>
      <c r="V18" s="1997"/>
      <c r="W18" s="2016"/>
      <c r="X18" s="2016"/>
      <c r="Y18" s="2016"/>
      <c r="Z18" s="2016"/>
      <c r="AA18" s="2016"/>
      <c r="AB18" s="2016"/>
      <c r="AC18" s="2016"/>
      <c r="AD18" s="2016"/>
      <c r="AE18" s="2016"/>
      <c r="AF18" s="2016"/>
      <c r="AG18" s="2016"/>
      <c r="AH18" s="2016"/>
      <c r="AI18" s="2016"/>
      <c r="AJ18" s="2016"/>
      <c r="AK18" s="2017"/>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row>
    <row r="19" spans="1:75" s="463" customFormat="1" ht="18.75" customHeight="1" x14ac:dyDescent="0.4">
      <c r="A19" s="1972"/>
      <c r="B19" s="1973"/>
      <c r="C19" s="1973"/>
      <c r="D19" s="1974"/>
      <c r="E19" s="1975"/>
      <c r="F19" s="1976"/>
      <c r="G19" s="1977"/>
      <c r="H19" s="1977"/>
      <c r="I19" s="1977"/>
      <c r="J19" s="1977"/>
      <c r="K19" s="1977"/>
      <c r="L19" s="1977"/>
      <c r="M19" s="1978"/>
      <c r="N19" s="1979"/>
      <c r="O19" s="1979"/>
      <c r="P19" s="1979"/>
      <c r="Q19" s="1980"/>
      <c r="R19" s="464"/>
      <c r="S19" s="2001"/>
      <c r="T19" s="1964"/>
      <c r="U19" s="1964"/>
      <c r="V19" s="1965"/>
      <c r="W19" s="2018"/>
      <c r="X19" s="2018"/>
      <c r="Y19" s="2018"/>
      <c r="Z19" s="2018"/>
      <c r="AA19" s="2018"/>
      <c r="AB19" s="2018"/>
      <c r="AC19" s="2018"/>
      <c r="AD19" s="2018"/>
      <c r="AE19" s="2018"/>
      <c r="AF19" s="2018"/>
      <c r="AG19" s="2018"/>
      <c r="AH19" s="2018"/>
      <c r="AI19" s="2018"/>
      <c r="AJ19" s="2018"/>
      <c r="AK19" s="2019"/>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row>
    <row r="20" spans="1:75" s="463" customFormat="1" ht="18.75" customHeight="1" x14ac:dyDescent="0.4">
      <c r="A20" s="1972"/>
      <c r="B20" s="1973"/>
      <c r="C20" s="1973"/>
      <c r="D20" s="1974"/>
      <c r="E20" s="1975"/>
      <c r="F20" s="1976"/>
      <c r="G20" s="1977"/>
      <c r="H20" s="1977"/>
      <c r="I20" s="1977"/>
      <c r="J20" s="1977"/>
      <c r="K20" s="1977"/>
      <c r="L20" s="1977"/>
      <c r="M20" s="1978"/>
      <c r="N20" s="1979"/>
      <c r="O20" s="1979"/>
      <c r="P20" s="1979"/>
      <c r="Q20" s="1980"/>
      <c r="R20" s="464"/>
      <c r="S20" s="2020" t="s">
        <v>757</v>
      </c>
      <c r="T20" s="1961"/>
      <c r="U20" s="1961"/>
      <c r="V20" s="1962"/>
      <c r="W20" s="2021"/>
      <c r="X20" s="2021"/>
      <c r="Y20" s="2021"/>
      <c r="Z20" s="2021"/>
      <c r="AA20" s="2021"/>
      <c r="AB20" s="2021"/>
      <c r="AC20" s="2021"/>
      <c r="AD20" s="2021"/>
      <c r="AE20" s="2021"/>
      <c r="AF20" s="2021"/>
      <c r="AG20" s="2021"/>
      <c r="AH20" s="2021"/>
      <c r="AI20" s="2021"/>
      <c r="AJ20" s="2021"/>
      <c r="AK20" s="2022"/>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row>
    <row r="21" spans="1:75" s="463" customFormat="1" ht="18.75" customHeight="1" x14ac:dyDescent="0.4">
      <c r="A21" s="1972"/>
      <c r="B21" s="1973"/>
      <c r="C21" s="1973"/>
      <c r="D21" s="1974"/>
      <c r="E21" s="1975"/>
      <c r="F21" s="1976"/>
      <c r="G21" s="1977"/>
      <c r="H21" s="1977"/>
      <c r="I21" s="1977"/>
      <c r="J21" s="1977"/>
      <c r="K21" s="1977"/>
      <c r="L21" s="1977"/>
      <c r="M21" s="1978"/>
      <c r="N21" s="1979"/>
      <c r="O21" s="1979"/>
      <c r="P21" s="1979"/>
      <c r="Q21" s="1980"/>
      <c r="R21" s="464"/>
      <c r="S21" s="2001"/>
      <c r="T21" s="1964"/>
      <c r="U21" s="1964"/>
      <c r="V21" s="1965"/>
      <c r="W21" s="2018"/>
      <c r="X21" s="2018"/>
      <c r="Y21" s="2018"/>
      <c r="Z21" s="2018"/>
      <c r="AA21" s="2018"/>
      <c r="AB21" s="2018"/>
      <c r="AC21" s="2018"/>
      <c r="AD21" s="2018"/>
      <c r="AE21" s="2018"/>
      <c r="AF21" s="2018"/>
      <c r="AG21" s="2018"/>
      <c r="AH21" s="2018"/>
      <c r="AI21" s="2018"/>
      <c r="AJ21" s="2018"/>
      <c r="AK21" s="2019"/>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row>
    <row r="22" spans="1:75" s="463" customFormat="1" ht="18.75" customHeight="1" x14ac:dyDescent="0.4">
      <c r="A22" s="1972"/>
      <c r="B22" s="1973"/>
      <c r="C22" s="1973"/>
      <c r="D22" s="1974"/>
      <c r="E22" s="1975"/>
      <c r="F22" s="1976"/>
      <c r="G22" s="1977"/>
      <c r="H22" s="1977"/>
      <c r="I22" s="1977"/>
      <c r="J22" s="1977"/>
      <c r="K22" s="1977"/>
      <c r="L22" s="1977"/>
      <c r="M22" s="1978"/>
      <c r="N22" s="1979"/>
      <c r="O22" s="1979"/>
      <c r="P22" s="1979"/>
      <c r="Q22" s="1980"/>
      <c r="R22" s="464"/>
      <c r="S22" s="2032" t="s">
        <v>758</v>
      </c>
      <c r="T22" s="2024"/>
      <c r="U22" s="2024"/>
      <c r="V22" s="2025"/>
      <c r="W22" s="2033"/>
      <c r="X22" s="2034"/>
      <c r="Y22" s="471" t="s">
        <v>759</v>
      </c>
      <c r="Z22" s="2023" t="s">
        <v>760</v>
      </c>
      <c r="AA22" s="2024"/>
      <c r="AB22" s="2024"/>
      <c r="AC22" s="2025"/>
      <c r="AD22" s="758"/>
      <c r="AE22" s="759"/>
      <c r="AF22" s="472" t="s">
        <v>761</v>
      </c>
      <c r="AG22" s="2026" t="s">
        <v>762</v>
      </c>
      <c r="AH22" s="2026"/>
      <c r="AI22" s="2027"/>
      <c r="AJ22" s="2027"/>
      <c r="AK22" s="473" t="s">
        <v>763</v>
      </c>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row>
    <row r="23" spans="1:75" s="463" customFormat="1" ht="18.75" customHeight="1" thickBot="1" x14ac:dyDescent="0.45">
      <c r="A23" s="1972"/>
      <c r="B23" s="1973"/>
      <c r="C23" s="1973"/>
      <c r="D23" s="1974"/>
      <c r="E23" s="1975"/>
      <c r="F23" s="1976"/>
      <c r="G23" s="1977"/>
      <c r="H23" s="1977"/>
      <c r="I23" s="1977"/>
      <c r="J23" s="1977"/>
      <c r="K23" s="1977"/>
      <c r="L23" s="1977"/>
      <c r="M23" s="1978"/>
      <c r="N23" s="1979"/>
      <c r="O23" s="1979"/>
      <c r="P23" s="1979"/>
      <c r="Q23" s="1980"/>
      <c r="R23" s="464"/>
      <c r="S23" s="2028" t="s">
        <v>764</v>
      </c>
      <c r="T23" s="2029"/>
      <c r="U23" s="2029"/>
      <c r="V23" s="2030"/>
      <c r="W23" s="474"/>
      <c r="X23" s="475" t="s">
        <v>765</v>
      </c>
      <c r="Y23" s="476"/>
      <c r="Z23" s="477"/>
      <c r="AA23" s="474"/>
      <c r="AB23" s="475" t="s">
        <v>46</v>
      </c>
      <c r="AC23" s="2031" t="s">
        <v>766</v>
      </c>
      <c r="AD23" s="2029"/>
      <c r="AE23" s="2029"/>
      <c r="AF23" s="2030"/>
      <c r="AG23" s="823"/>
      <c r="AH23" s="824"/>
      <c r="AI23" s="824"/>
      <c r="AJ23" s="824"/>
      <c r="AK23" s="478" t="s">
        <v>56</v>
      </c>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row>
    <row r="24" spans="1:75" s="463" customFormat="1" ht="18.75" customHeight="1" thickBot="1" x14ac:dyDescent="0.45">
      <c r="A24" s="1972"/>
      <c r="B24" s="1973"/>
      <c r="C24" s="1973"/>
      <c r="D24" s="1974"/>
      <c r="E24" s="1975"/>
      <c r="F24" s="1976"/>
      <c r="G24" s="1977"/>
      <c r="H24" s="1977"/>
      <c r="I24" s="1977"/>
      <c r="J24" s="1977"/>
      <c r="K24" s="1977"/>
      <c r="L24" s="1977"/>
      <c r="M24" s="1978"/>
      <c r="N24" s="1979"/>
      <c r="O24" s="1979"/>
      <c r="P24" s="1979"/>
      <c r="Q24" s="1980"/>
      <c r="R24" s="464"/>
      <c r="S24" s="464"/>
      <c r="T24" s="464"/>
      <c r="U24" s="470"/>
      <c r="V24" s="470"/>
      <c r="W24" s="470"/>
      <c r="X24" s="470"/>
      <c r="Y24" s="470"/>
      <c r="Z24" s="470"/>
      <c r="AA24" s="470"/>
      <c r="AB24" s="470"/>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row>
    <row r="25" spans="1:75" s="463" customFormat="1" ht="18.75" customHeight="1" x14ac:dyDescent="0.4">
      <c r="A25" s="1972"/>
      <c r="B25" s="1973"/>
      <c r="C25" s="1973"/>
      <c r="D25" s="1974"/>
      <c r="E25" s="1975"/>
      <c r="F25" s="1976"/>
      <c r="G25" s="1977"/>
      <c r="H25" s="1977"/>
      <c r="I25" s="1977"/>
      <c r="J25" s="1977"/>
      <c r="K25" s="1977"/>
      <c r="L25" s="1977"/>
      <c r="M25" s="1978"/>
      <c r="N25" s="1979"/>
      <c r="O25" s="1979"/>
      <c r="P25" s="1979"/>
      <c r="Q25" s="1980"/>
      <c r="R25" s="464"/>
      <c r="S25" s="1996" t="s">
        <v>756</v>
      </c>
      <c r="T25" s="1983"/>
      <c r="U25" s="1983"/>
      <c r="V25" s="1997"/>
      <c r="W25" s="2016"/>
      <c r="X25" s="2016"/>
      <c r="Y25" s="2016"/>
      <c r="Z25" s="2016"/>
      <c r="AA25" s="2016"/>
      <c r="AB25" s="2016"/>
      <c r="AC25" s="2016"/>
      <c r="AD25" s="2016"/>
      <c r="AE25" s="2016"/>
      <c r="AF25" s="2016"/>
      <c r="AG25" s="2016"/>
      <c r="AH25" s="2016"/>
      <c r="AI25" s="2016"/>
      <c r="AJ25" s="2016"/>
      <c r="AK25" s="2017"/>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row>
    <row r="26" spans="1:75" s="463" customFormat="1" ht="18.75" customHeight="1" x14ac:dyDescent="0.4">
      <c r="A26" s="1972"/>
      <c r="B26" s="1973"/>
      <c r="C26" s="1973"/>
      <c r="D26" s="1974"/>
      <c r="E26" s="1975"/>
      <c r="F26" s="1976"/>
      <c r="G26" s="1977"/>
      <c r="H26" s="1977"/>
      <c r="I26" s="1977"/>
      <c r="J26" s="1977"/>
      <c r="K26" s="1977"/>
      <c r="L26" s="1977"/>
      <c r="M26" s="1978"/>
      <c r="N26" s="1979"/>
      <c r="O26" s="1979"/>
      <c r="P26" s="1979"/>
      <c r="Q26" s="1980"/>
      <c r="R26" s="464"/>
      <c r="S26" s="2001"/>
      <c r="T26" s="1964"/>
      <c r="U26" s="1964"/>
      <c r="V26" s="1965"/>
      <c r="W26" s="2018"/>
      <c r="X26" s="2018"/>
      <c r="Y26" s="2018"/>
      <c r="Z26" s="2018"/>
      <c r="AA26" s="2018"/>
      <c r="AB26" s="2018"/>
      <c r="AC26" s="2018"/>
      <c r="AD26" s="2018"/>
      <c r="AE26" s="2018"/>
      <c r="AF26" s="2018"/>
      <c r="AG26" s="2018"/>
      <c r="AH26" s="2018"/>
      <c r="AI26" s="2018"/>
      <c r="AJ26" s="2018"/>
      <c r="AK26" s="2019"/>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row>
    <row r="27" spans="1:75" s="463" customFormat="1" ht="18.75" customHeight="1" x14ac:dyDescent="0.4">
      <c r="A27" s="1972"/>
      <c r="B27" s="1973"/>
      <c r="C27" s="1973"/>
      <c r="D27" s="1974"/>
      <c r="E27" s="1975"/>
      <c r="F27" s="1976"/>
      <c r="G27" s="1977"/>
      <c r="H27" s="1977"/>
      <c r="I27" s="1977"/>
      <c r="J27" s="1977"/>
      <c r="K27" s="1977"/>
      <c r="L27" s="1977"/>
      <c r="M27" s="1978"/>
      <c r="N27" s="1979"/>
      <c r="O27" s="1979"/>
      <c r="P27" s="1979"/>
      <c r="Q27" s="1980"/>
      <c r="R27" s="464"/>
      <c r="S27" s="2020" t="s">
        <v>757</v>
      </c>
      <c r="T27" s="1961"/>
      <c r="U27" s="1961"/>
      <c r="V27" s="1962"/>
      <c r="W27" s="2021"/>
      <c r="X27" s="2021"/>
      <c r="Y27" s="2021"/>
      <c r="Z27" s="2021"/>
      <c r="AA27" s="2021"/>
      <c r="AB27" s="2021"/>
      <c r="AC27" s="2021"/>
      <c r="AD27" s="2021"/>
      <c r="AE27" s="2021"/>
      <c r="AF27" s="2021"/>
      <c r="AG27" s="2021"/>
      <c r="AH27" s="2021"/>
      <c r="AI27" s="2021"/>
      <c r="AJ27" s="2021"/>
      <c r="AK27" s="2022"/>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row>
    <row r="28" spans="1:75" s="463" customFormat="1" ht="18.75" customHeight="1" x14ac:dyDescent="0.4">
      <c r="A28" s="1972"/>
      <c r="B28" s="1973"/>
      <c r="C28" s="1973"/>
      <c r="D28" s="1974"/>
      <c r="E28" s="1975"/>
      <c r="F28" s="1976"/>
      <c r="G28" s="1977"/>
      <c r="H28" s="1977"/>
      <c r="I28" s="1977"/>
      <c r="J28" s="1977"/>
      <c r="K28" s="1977"/>
      <c r="L28" s="1977"/>
      <c r="M28" s="1978"/>
      <c r="N28" s="1979"/>
      <c r="O28" s="1979"/>
      <c r="P28" s="1979"/>
      <c r="Q28" s="1980"/>
      <c r="R28" s="464"/>
      <c r="S28" s="2001"/>
      <c r="T28" s="1964"/>
      <c r="U28" s="1964"/>
      <c r="V28" s="1965"/>
      <c r="W28" s="2018"/>
      <c r="X28" s="2018"/>
      <c r="Y28" s="2018"/>
      <c r="Z28" s="2018"/>
      <c r="AA28" s="2018"/>
      <c r="AB28" s="2018"/>
      <c r="AC28" s="2018"/>
      <c r="AD28" s="2018"/>
      <c r="AE28" s="2018"/>
      <c r="AF28" s="2018"/>
      <c r="AG28" s="2018"/>
      <c r="AH28" s="2018"/>
      <c r="AI28" s="2018"/>
      <c r="AJ28" s="2018"/>
      <c r="AK28" s="2019"/>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row>
    <row r="29" spans="1:75" s="463" customFormat="1" ht="18.75" customHeight="1" x14ac:dyDescent="0.4">
      <c r="A29" s="1972"/>
      <c r="B29" s="1973"/>
      <c r="C29" s="1973"/>
      <c r="D29" s="1974"/>
      <c r="E29" s="1975"/>
      <c r="F29" s="1976"/>
      <c r="G29" s="1977"/>
      <c r="H29" s="1977"/>
      <c r="I29" s="1977"/>
      <c r="J29" s="1977"/>
      <c r="K29" s="1977"/>
      <c r="L29" s="1977"/>
      <c r="M29" s="1978"/>
      <c r="N29" s="1979"/>
      <c r="O29" s="1979"/>
      <c r="P29" s="1979"/>
      <c r="Q29" s="1980"/>
      <c r="R29" s="464"/>
      <c r="S29" s="2032" t="s">
        <v>758</v>
      </c>
      <c r="T29" s="2024"/>
      <c r="U29" s="2024"/>
      <c r="V29" s="2025"/>
      <c r="W29" s="2033"/>
      <c r="X29" s="2034"/>
      <c r="Y29" s="471" t="s">
        <v>759</v>
      </c>
      <c r="Z29" s="2023" t="s">
        <v>760</v>
      </c>
      <c r="AA29" s="2024"/>
      <c r="AB29" s="2024"/>
      <c r="AC29" s="2025"/>
      <c r="AD29" s="758"/>
      <c r="AE29" s="759"/>
      <c r="AF29" s="472" t="s">
        <v>761</v>
      </c>
      <c r="AG29" s="2026" t="s">
        <v>762</v>
      </c>
      <c r="AH29" s="2026"/>
      <c r="AI29" s="2027"/>
      <c r="AJ29" s="2027"/>
      <c r="AK29" s="473" t="s">
        <v>763</v>
      </c>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row>
    <row r="30" spans="1:75" s="463" customFormat="1" ht="18.75" customHeight="1" thickBot="1" x14ac:dyDescent="0.45">
      <c r="A30" s="1972"/>
      <c r="B30" s="1973"/>
      <c r="C30" s="1973"/>
      <c r="D30" s="1974"/>
      <c r="E30" s="1975"/>
      <c r="F30" s="1976"/>
      <c r="G30" s="1977"/>
      <c r="H30" s="1977"/>
      <c r="I30" s="1977"/>
      <c r="J30" s="1977"/>
      <c r="K30" s="1977"/>
      <c r="L30" s="1977"/>
      <c r="M30" s="1978"/>
      <c r="N30" s="1979"/>
      <c r="O30" s="1979"/>
      <c r="P30" s="1979"/>
      <c r="Q30" s="1980"/>
      <c r="R30" s="464"/>
      <c r="S30" s="2028" t="s">
        <v>764</v>
      </c>
      <c r="T30" s="2029"/>
      <c r="U30" s="2029"/>
      <c r="V30" s="2030"/>
      <c r="W30" s="474"/>
      <c r="X30" s="475" t="s">
        <v>765</v>
      </c>
      <c r="Y30" s="476"/>
      <c r="Z30" s="477"/>
      <c r="AA30" s="474"/>
      <c r="AB30" s="475" t="s">
        <v>46</v>
      </c>
      <c r="AC30" s="2031" t="s">
        <v>766</v>
      </c>
      <c r="AD30" s="2029"/>
      <c r="AE30" s="2029"/>
      <c r="AF30" s="2030"/>
      <c r="AG30" s="823"/>
      <c r="AH30" s="824"/>
      <c r="AI30" s="824"/>
      <c r="AJ30" s="824"/>
      <c r="AK30" s="478" t="s">
        <v>56</v>
      </c>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row>
    <row r="31" spans="1:75" s="463" customFormat="1" ht="18.75" customHeight="1" thickBot="1" x14ac:dyDescent="0.45">
      <c r="A31" s="1972"/>
      <c r="B31" s="1973"/>
      <c r="C31" s="1973"/>
      <c r="D31" s="1974"/>
      <c r="E31" s="1975"/>
      <c r="F31" s="1976"/>
      <c r="G31" s="1977"/>
      <c r="H31" s="1977"/>
      <c r="I31" s="1977"/>
      <c r="J31" s="1977"/>
      <c r="K31" s="1977"/>
      <c r="L31" s="1977"/>
      <c r="M31" s="1978"/>
      <c r="N31" s="1979"/>
      <c r="O31" s="1979"/>
      <c r="P31" s="1979"/>
      <c r="Q31" s="1980"/>
      <c r="R31" s="464"/>
      <c r="S31" s="464"/>
      <c r="T31" s="464"/>
      <c r="U31" s="470"/>
      <c r="V31" s="470"/>
      <c r="W31" s="470"/>
      <c r="X31" s="470"/>
      <c r="Y31" s="470"/>
      <c r="Z31" s="470"/>
      <c r="AA31" s="470"/>
      <c r="AB31" s="470"/>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row>
    <row r="32" spans="1:75" s="463" customFormat="1" ht="18.75" customHeight="1" x14ac:dyDescent="0.4">
      <c r="A32" s="1972"/>
      <c r="B32" s="1973"/>
      <c r="C32" s="1973"/>
      <c r="D32" s="1974"/>
      <c r="E32" s="1975"/>
      <c r="F32" s="1976"/>
      <c r="G32" s="1977"/>
      <c r="H32" s="1977"/>
      <c r="I32" s="1977"/>
      <c r="J32" s="1977"/>
      <c r="K32" s="1977"/>
      <c r="L32" s="1977"/>
      <c r="M32" s="1978"/>
      <c r="N32" s="1979"/>
      <c r="O32" s="1979"/>
      <c r="P32" s="1979"/>
      <c r="Q32" s="1980"/>
      <c r="R32" s="464"/>
      <c r="S32" s="1996" t="s">
        <v>756</v>
      </c>
      <c r="T32" s="1983"/>
      <c r="U32" s="1983"/>
      <c r="V32" s="1997"/>
      <c r="W32" s="2016"/>
      <c r="X32" s="2016"/>
      <c r="Y32" s="2016"/>
      <c r="Z32" s="2016"/>
      <c r="AA32" s="2016"/>
      <c r="AB32" s="2016"/>
      <c r="AC32" s="2016"/>
      <c r="AD32" s="2016"/>
      <c r="AE32" s="2016"/>
      <c r="AF32" s="2016"/>
      <c r="AG32" s="2016"/>
      <c r="AH32" s="2016"/>
      <c r="AI32" s="2016"/>
      <c r="AJ32" s="2016"/>
      <c r="AK32" s="2017"/>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row>
    <row r="33" spans="1:75" s="463" customFormat="1" ht="18.75" customHeight="1" x14ac:dyDescent="0.4">
      <c r="A33" s="1972"/>
      <c r="B33" s="1973"/>
      <c r="C33" s="1973"/>
      <c r="D33" s="1974"/>
      <c r="E33" s="1975"/>
      <c r="F33" s="1976"/>
      <c r="G33" s="1977"/>
      <c r="H33" s="1977"/>
      <c r="I33" s="1977"/>
      <c r="J33" s="1977"/>
      <c r="K33" s="1977"/>
      <c r="L33" s="1977"/>
      <c r="M33" s="1978"/>
      <c r="N33" s="1979"/>
      <c r="O33" s="1979"/>
      <c r="P33" s="1979"/>
      <c r="Q33" s="1980"/>
      <c r="R33" s="464"/>
      <c r="S33" s="2001"/>
      <c r="T33" s="1964"/>
      <c r="U33" s="1964"/>
      <c r="V33" s="1965"/>
      <c r="W33" s="2018"/>
      <c r="X33" s="2018"/>
      <c r="Y33" s="2018"/>
      <c r="Z33" s="2018"/>
      <c r="AA33" s="2018"/>
      <c r="AB33" s="2018"/>
      <c r="AC33" s="2018"/>
      <c r="AD33" s="2018"/>
      <c r="AE33" s="2018"/>
      <c r="AF33" s="2018"/>
      <c r="AG33" s="2018"/>
      <c r="AH33" s="2018"/>
      <c r="AI33" s="2018"/>
      <c r="AJ33" s="2018"/>
      <c r="AK33" s="2019"/>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row>
    <row r="34" spans="1:75" s="463" customFormat="1" ht="18.75" customHeight="1" x14ac:dyDescent="0.4">
      <c r="A34" s="1972"/>
      <c r="B34" s="1973"/>
      <c r="C34" s="1973"/>
      <c r="D34" s="1974"/>
      <c r="E34" s="1975"/>
      <c r="F34" s="1976"/>
      <c r="G34" s="1977"/>
      <c r="H34" s="1977"/>
      <c r="I34" s="1977"/>
      <c r="J34" s="1977"/>
      <c r="K34" s="1977"/>
      <c r="L34" s="1977"/>
      <c r="M34" s="1978"/>
      <c r="N34" s="1979"/>
      <c r="O34" s="1979"/>
      <c r="P34" s="1979"/>
      <c r="Q34" s="1980"/>
      <c r="R34" s="464"/>
      <c r="S34" s="2020" t="s">
        <v>757</v>
      </c>
      <c r="T34" s="1961"/>
      <c r="U34" s="1961"/>
      <c r="V34" s="1962"/>
      <c r="W34" s="2021"/>
      <c r="X34" s="2021"/>
      <c r="Y34" s="2021"/>
      <c r="Z34" s="2021"/>
      <c r="AA34" s="2021"/>
      <c r="AB34" s="2021"/>
      <c r="AC34" s="2021"/>
      <c r="AD34" s="2021"/>
      <c r="AE34" s="2021"/>
      <c r="AF34" s="2021"/>
      <c r="AG34" s="2021"/>
      <c r="AH34" s="2021"/>
      <c r="AI34" s="2021"/>
      <c r="AJ34" s="2021"/>
      <c r="AK34" s="2022"/>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row>
    <row r="35" spans="1:75" s="463" customFormat="1" ht="18.75" customHeight="1" x14ac:dyDescent="0.4">
      <c r="A35" s="1972"/>
      <c r="B35" s="1973"/>
      <c r="C35" s="1973"/>
      <c r="D35" s="1974"/>
      <c r="E35" s="1975"/>
      <c r="F35" s="1976"/>
      <c r="G35" s="1977"/>
      <c r="H35" s="1977"/>
      <c r="I35" s="1977"/>
      <c r="J35" s="1977"/>
      <c r="K35" s="1977"/>
      <c r="L35" s="1977"/>
      <c r="M35" s="1978"/>
      <c r="N35" s="1979"/>
      <c r="O35" s="1979"/>
      <c r="P35" s="1979"/>
      <c r="Q35" s="1980"/>
      <c r="R35" s="464"/>
      <c r="S35" s="2001"/>
      <c r="T35" s="1964"/>
      <c r="U35" s="1964"/>
      <c r="V35" s="1965"/>
      <c r="W35" s="2018"/>
      <c r="X35" s="2018"/>
      <c r="Y35" s="2018"/>
      <c r="Z35" s="2018"/>
      <c r="AA35" s="2018"/>
      <c r="AB35" s="2018"/>
      <c r="AC35" s="2018"/>
      <c r="AD35" s="2018"/>
      <c r="AE35" s="2018"/>
      <c r="AF35" s="2018"/>
      <c r="AG35" s="2018"/>
      <c r="AH35" s="2018"/>
      <c r="AI35" s="2018"/>
      <c r="AJ35" s="2018"/>
      <c r="AK35" s="2019"/>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row>
    <row r="36" spans="1:75" s="463" customFormat="1" ht="18.75" customHeight="1" x14ac:dyDescent="0.4">
      <c r="A36" s="1972"/>
      <c r="B36" s="1973"/>
      <c r="C36" s="1973"/>
      <c r="D36" s="1974"/>
      <c r="E36" s="1975"/>
      <c r="F36" s="1976"/>
      <c r="G36" s="1977"/>
      <c r="H36" s="1977"/>
      <c r="I36" s="1977"/>
      <c r="J36" s="1977"/>
      <c r="K36" s="1977"/>
      <c r="L36" s="1977"/>
      <c r="M36" s="1978"/>
      <c r="N36" s="1979"/>
      <c r="O36" s="1979"/>
      <c r="P36" s="1979"/>
      <c r="Q36" s="1980"/>
      <c r="R36" s="464"/>
      <c r="S36" s="2032" t="s">
        <v>758</v>
      </c>
      <c r="T36" s="2024"/>
      <c r="U36" s="2024"/>
      <c r="V36" s="2025"/>
      <c r="W36" s="2033"/>
      <c r="X36" s="2034"/>
      <c r="Y36" s="471" t="s">
        <v>759</v>
      </c>
      <c r="Z36" s="2023" t="s">
        <v>760</v>
      </c>
      <c r="AA36" s="2024"/>
      <c r="AB36" s="2024"/>
      <c r="AC36" s="2025"/>
      <c r="AD36" s="758"/>
      <c r="AE36" s="759"/>
      <c r="AF36" s="472" t="s">
        <v>761</v>
      </c>
      <c r="AG36" s="2026" t="s">
        <v>762</v>
      </c>
      <c r="AH36" s="2026"/>
      <c r="AI36" s="2027"/>
      <c r="AJ36" s="2027"/>
      <c r="AK36" s="473" t="s">
        <v>763</v>
      </c>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row>
    <row r="37" spans="1:75" s="463" customFormat="1" ht="18.75" customHeight="1" thickBot="1" x14ac:dyDescent="0.45">
      <c r="A37" s="2035"/>
      <c r="B37" s="2036"/>
      <c r="C37" s="2036"/>
      <c r="D37" s="2037"/>
      <c r="E37" s="2038"/>
      <c r="F37" s="2039"/>
      <c r="G37" s="2040"/>
      <c r="H37" s="2040"/>
      <c r="I37" s="2040"/>
      <c r="J37" s="2040"/>
      <c r="K37" s="2040"/>
      <c r="L37" s="2040"/>
      <c r="M37" s="2041"/>
      <c r="N37" s="2042"/>
      <c r="O37" s="2042"/>
      <c r="P37" s="2042"/>
      <c r="Q37" s="2043"/>
      <c r="R37" s="464"/>
      <c r="S37" s="2028" t="s">
        <v>764</v>
      </c>
      <c r="T37" s="2029"/>
      <c r="U37" s="2029"/>
      <c r="V37" s="2030"/>
      <c r="W37" s="474"/>
      <c r="X37" s="475" t="s">
        <v>765</v>
      </c>
      <c r="Y37" s="476"/>
      <c r="Z37" s="477"/>
      <c r="AA37" s="474"/>
      <c r="AB37" s="475" t="s">
        <v>46</v>
      </c>
      <c r="AC37" s="2031" t="s">
        <v>766</v>
      </c>
      <c r="AD37" s="2029"/>
      <c r="AE37" s="2029"/>
      <c r="AF37" s="2030"/>
      <c r="AG37" s="823"/>
      <c r="AH37" s="824"/>
      <c r="AI37" s="824"/>
      <c r="AJ37" s="824"/>
      <c r="AK37" s="478" t="s">
        <v>56</v>
      </c>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row>
    <row r="38" spans="1:75" ht="18.75" customHeight="1" x14ac:dyDescent="0.15">
      <c r="M38" s="424"/>
      <c r="N38" s="424"/>
      <c r="O38" s="424"/>
      <c r="P38" s="424"/>
      <c r="Q38" s="424"/>
    </row>
    <row r="39" spans="1:75" ht="18.75" customHeight="1" x14ac:dyDescent="0.15">
      <c r="M39" s="424"/>
      <c r="N39" s="424"/>
      <c r="O39" s="424"/>
      <c r="P39" s="424"/>
      <c r="Q39" s="424"/>
    </row>
    <row r="40" spans="1:75" ht="18.75" customHeight="1" x14ac:dyDescent="0.15">
      <c r="M40" s="424"/>
      <c r="N40" s="424"/>
      <c r="O40" s="424"/>
      <c r="P40" s="424"/>
      <c r="Q40" s="424"/>
    </row>
    <row r="41" spans="1:75" ht="18.75" customHeight="1" x14ac:dyDescent="0.15">
      <c r="M41" s="424"/>
      <c r="N41" s="424"/>
      <c r="O41" s="424"/>
      <c r="P41" s="424"/>
      <c r="Q41" s="424"/>
    </row>
    <row r="42" spans="1:75" ht="18.75" customHeight="1" x14ac:dyDescent="0.15">
      <c r="M42" s="424"/>
      <c r="N42" s="424"/>
      <c r="O42" s="424"/>
      <c r="P42" s="424"/>
      <c r="Q42" s="424"/>
    </row>
    <row r="43" spans="1:75" ht="18.75" customHeight="1" x14ac:dyDescent="0.15">
      <c r="M43" s="424"/>
      <c r="N43" s="424"/>
      <c r="O43" s="424"/>
      <c r="P43" s="424"/>
      <c r="Q43" s="424"/>
    </row>
    <row r="44" spans="1:75" ht="18.75" customHeight="1" x14ac:dyDescent="0.15">
      <c r="M44" s="424"/>
      <c r="N44" s="424"/>
      <c r="O44" s="424"/>
      <c r="P44" s="424"/>
      <c r="Q44" s="424"/>
    </row>
    <row r="45" spans="1:75" ht="18.75" customHeight="1" x14ac:dyDescent="0.15">
      <c r="M45" s="424"/>
      <c r="N45" s="424"/>
      <c r="O45" s="424"/>
      <c r="P45" s="424"/>
      <c r="Q45" s="424"/>
    </row>
    <row r="46" spans="1:75" ht="18.75" customHeight="1" x14ac:dyDescent="0.15">
      <c r="M46" s="424"/>
      <c r="N46" s="424"/>
      <c r="O46" s="424"/>
      <c r="P46" s="424"/>
      <c r="Q46" s="424"/>
    </row>
    <row r="47" spans="1:75" ht="18.75" customHeight="1" x14ac:dyDescent="0.15">
      <c r="M47" s="424"/>
      <c r="N47" s="424"/>
      <c r="O47" s="424"/>
      <c r="P47" s="424"/>
      <c r="Q47" s="424"/>
    </row>
    <row r="48" spans="1:75" ht="18.75" customHeight="1" x14ac:dyDescent="0.15">
      <c r="M48" s="424"/>
      <c r="N48" s="424"/>
      <c r="O48" s="424"/>
      <c r="P48" s="424"/>
      <c r="Q48" s="424"/>
    </row>
    <row r="49" spans="13:17" ht="18.75" customHeight="1" x14ac:dyDescent="0.15">
      <c r="M49" s="424"/>
      <c r="N49" s="424"/>
      <c r="O49" s="424"/>
      <c r="P49" s="424"/>
      <c r="Q49" s="424"/>
    </row>
    <row r="50" spans="13:17" ht="18.75" customHeight="1" x14ac:dyDescent="0.15">
      <c r="M50" s="424"/>
      <c r="N50" s="424"/>
      <c r="O50" s="424"/>
      <c r="P50" s="424"/>
      <c r="Q50" s="424"/>
    </row>
    <row r="51" spans="13:17" ht="18.75" customHeight="1" x14ac:dyDescent="0.15">
      <c r="M51" s="424"/>
      <c r="N51" s="424"/>
      <c r="O51" s="424"/>
      <c r="P51" s="424"/>
      <c r="Q51" s="424"/>
    </row>
    <row r="52" spans="13:17" ht="18.75" customHeight="1" x14ac:dyDescent="0.15">
      <c r="M52" s="424"/>
      <c r="N52" s="424"/>
      <c r="O52" s="424"/>
      <c r="P52" s="424"/>
      <c r="Q52" s="424"/>
    </row>
    <row r="53" spans="13:17" ht="18.75" customHeight="1" x14ac:dyDescent="0.15">
      <c r="M53" s="424"/>
      <c r="N53" s="424"/>
      <c r="O53" s="424"/>
      <c r="P53" s="424"/>
      <c r="Q53" s="424"/>
    </row>
    <row r="54" spans="13:17" ht="18.75" customHeight="1" x14ac:dyDescent="0.15">
      <c r="M54" s="424"/>
      <c r="N54" s="424"/>
      <c r="O54" s="424"/>
      <c r="P54" s="424"/>
      <c r="Q54" s="424"/>
    </row>
    <row r="55" spans="13:17" ht="18.75" customHeight="1" x14ac:dyDescent="0.15">
      <c r="M55" s="424"/>
      <c r="N55" s="424"/>
      <c r="O55" s="424"/>
      <c r="P55" s="424"/>
      <c r="Q55" s="424"/>
    </row>
    <row r="56" spans="13:17" ht="18.75" customHeight="1" x14ac:dyDescent="0.15"/>
    <row r="57" spans="13:17" ht="18.75" customHeight="1" x14ac:dyDescent="0.15"/>
    <row r="58" spans="13:17" ht="18.75" customHeight="1" x14ac:dyDescent="0.15"/>
    <row r="59" spans="13:17" ht="18.75" customHeight="1" x14ac:dyDescent="0.15"/>
    <row r="60" spans="13:17" ht="18.75" customHeight="1" x14ac:dyDescent="0.15"/>
    <row r="61" spans="13:17" ht="18.75" customHeight="1" x14ac:dyDescent="0.15"/>
    <row r="62" spans="13:17" ht="18.75" customHeight="1" x14ac:dyDescent="0.15"/>
    <row r="63" spans="13:17" ht="18.75" customHeight="1" x14ac:dyDescent="0.15"/>
    <row r="64" spans="13:1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sheetData>
  <sheetProtection selectLockedCells="1"/>
  <mergeCells count="206">
    <mergeCell ref="A36:C36"/>
    <mergeCell ref="D36:F36"/>
    <mergeCell ref="G36:L36"/>
    <mergeCell ref="M36:Q36"/>
    <mergeCell ref="S36:V36"/>
    <mergeCell ref="AC37:AF37"/>
    <mergeCell ref="AG37:AJ37"/>
    <mergeCell ref="W36:X36"/>
    <mergeCell ref="Z36:AC36"/>
    <mergeCell ref="AD36:AE36"/>
    <mergeCell ref="AG36:AH36"/>
    <mergeCell ref="AI36:AJ36"/>
    <mergeCell ref="A37:C37"/>
    <mergeCell ref="D37:F37"/>
    <mergeCell ref="G37:L37"/>
    <mergeCell ref="M37:Q37"/>
    <mergeCell ref="S37:V37"/>
    <mergeCell ref="W32:AK33"/>
    <mergeCell ref="A33:C33"/>
    <mergeCell ref="D33:F33"/>
    <mergeCell ref="G33:L33"/>
    <mergeCell ref="M33:Q33"/>
    <mergeCell ref="A34:C34"/>
    <mergeCell ref="D34:F34"/>
    <mergeCell ref="G34:L34"/>
    <mergeCell ref="M34:Q34"/>
    <mergeCell ref="S34:V35"/>
    <mergeCell ref="W34:AK35"/>
    <mergeCell ref="A35:C35"/>
    <mergeCell ref="D35:F35"/>
    <mergeCell ref="G35:L35"/>
    <mergeCell ref="M35:Q35"/>
    <mergeCell ref="A31:C31"/>
    <mergeCell ref="D31:F31"/>
    <mergeCell ref="G31:L31"/>
    <mergeCell ref="M31:Q31"/>
    <mergeCell ref="A32:C32"/>
    <mergeCell ref="D32:F32"/>
    <mergeCell ref="G32:L32"/>
    <mergeCell ref="M32:Q32"/>
    <mergeCell ref="S32:V33"/>
    <mergeCell ref="Z29:AC29"/>
    <mergeCell ref="AD29:AE29"/>
    <mergeCell ref="AG29:AH29"/>
    <mergeCell ref="AI29:AJ29"/>
    <mergeCell ref="A30:C30"/>
    <mergeCell ref="D30:F30"/>
    <mergeCell ref="G30:L30"/>
    <mergeCell ref="M30:Q30"/>
    <mergeCell ref="S30:V30"/>
    <mergeCell ref="AC30:AF30"/>
    <mergeCell ref="A29:C29"/>
    <mergeCell ref="D29:F29"/>
    <mergeCell ref="G29:L29"/>
    <mergeCell ref="M29:Q29"/>
    <mergeCell ref="S29:V29"/>
    <mergeCell ref="W29:X29"/>
    <mergeCell ref="AG30:AJ30"/>
    <mergeCell ref="A27:C27"/>
    <mergeCell ref="D27:F27"/>
    <mergeCell ref="G27:L27"/>
    <mergeCell ref="M27:Q27"/>
    <mergeCell ref="S27:V28"/>
    <mergeCell ref="W27:AK28"/>
    <mergeCell ref="A28:C28"/>
    <mergeCell ref="D28:F28"/>
    <mergeCell ref="G28:L28"/>
    <mergeCell ref="M28:Q28"/>
    <mergeCell ref="A25:C25"/>
    <mergeCell ref="D25:F25"/>
    <mergeCell ref="G25:L25"/>
    <mergeCell ref="M25:Q25"/>
    <mergeCell ref="S25:V26"/>
    <mergeCell ref="W25:AK26"/>
    <mergeCell ref="A26:C26"/>
    <mergeCell ref="D26:F26"/>
    <mergeCell ref="G26:L26"/>
    <mergeCell ref="M26:Q26"/>
    <mergeCell ref="A22:C22"/>
    <mergeCell ref="D22:F22"/>
    <mergeCell ref="G22:L22"/>
    <mergeCell ref="M22:Q22"/>
    <mergeCell ref="S22:V22"/>
    <mergeCell ref="AC23:AF23"/>
    <mergeCell ref="AG23:AJ23"/>
    <mergeCell ref="A24:C24"/>
    <mergeCell ref="D24:F24"/>
    <mergeCell ref="G24:L24"/>
    <mergeCell ref="M24:Q24"/>
    <mergeCell ref="W22:X22"/>
    <mergeCell ref="Z22:AC22"/>
    <mergeCell ref="AD22:AE22"/>
    <mergeCell ref="AG22:AH22"/>
    <mergeCell ref="AI22:AJ22"/>
    <mergeCell ref="A23:C23"/>
    <mergeCell ref="D23:F23"/>
    <mergeCell ref="G23:L23"/>
    <mergeCell ref="M23:Q23"/>
    <mergeCell ref="S23:V23"/>
    <mergeCell ref="W18:AK19"/>
    <mergeCell ref="A19:C19"/>
    <mergeCell ref="D19:F19"/>
    <mergeCell ref="G19:L19"/>
    <mergeCell ref="M19:Q19"/>
    <mergeCell ref="A20:C20"/>
    <mergeCell ref="D20:F20"/>
    <mergeCell ref="G20:L20"/>
    <mergeCell ref="M20:Q20"/>
    <mergeCell ref="S20:V21"/>
    <mergeCell ref="W20:AK21"/>
    <mergeCell ref="A21:C21"/>
    <mergeCell ref="D21:F21"/>
    <mergeCell ref="G21:L21"/>
    <mergeCell ref="M21:Q21"/>
    <mergeCell ref="A17:C17"/>
    <mergeCell ref="D17:F17"/>
    <mergeCell ref="G17:L17"/>
    <mergeCell ref="M17:Q17"/>
    <mergeCell ref="A18:C18"/>
    <mergeCell ref="D18:F18"/>
    <mergeCell ref="G18:L18"/>
    <mergeCell ref="M18:Q18"/>
    <mergeCell ref="S18:V19"/>
    <mergeCell ref="Z15:AC15"/>
    <mergeCell ref="AD15:AE15"/>
    <mergeCell ref="AG15:AH15"/>
    <mergeCell ref="AI15:AJ15"/>
    <mergeCell ref="A16:C16"/>
    <mergeCell ref="D16:F16"/>
    <mergeCell ref="G16:L16"/>
    <mergeCell ref="M16:Q16"/>
    <mergeCell ref="S16:V16"/>
    <mergeCell ref="AC16:AF16"/>
    <mergeCell ref="A15:C15"/>
    <mergeCell ref="D15:F15"/>
    <mergeCell ref="G15:L15"/>
    <mergeCell ref="M15:Q15"/>
    <mergeCell ref="S15:V15"/>
    <mergeCell ref="W15:X15"/>
    <mergeCell ref="AG16:AJ16"/>
    <mergeCell ref="A13:C13"/>
    <mergeCell ref="D13:F13"/>
    <mergeCell ref="G13:L13"/>
    <mergeCell ref="M13:Q13"/>
    <mergeCell ref="S13:V14"/>
    <mergeCell ref="W13:AK14"/>
    <mergeCell ref="A14:C14"/>
    <mergeCell ref="D14:F14"/>
    <mergeCell ref="G14:L14"/>
    <mergeCell ref="M14:Q14"/>
    <mergeCell ref="A11:C11"/>
    <mergeCell ref="D11:F11"/>
    <mergeCell ref="G11:L11"/>
    <mergeCell ref="M11:Q11"/>
    <mergeCell ref="S11:V12"/>
    <mergeCell ref="W11:AK12"/>
    <mergeCell ref="A12:C12"/>
    <mergeCell ref="D12:F12"/>
    <mergeCell ref="G12:L12"/>
    <mergeCell ref="M12:Q12"/>
    <mergeCell ref="A9:C9"/>
    <mergeCell ref="D9:F9"/>
    <mergeCell ref="G9:L9"/>
    <mergeCell ref="M9:Q9"/>
    <mergeCell ref="A10:C10"/>
    <mergeCell ref="D10:F10"/>
    <mergeCell ref="G10:L10"/>
    <mergeCell ref="M10:Q10"/>
    <mergeCell ref="AB7:AD8"/>
    <mergeCell ref="AE7:AE8"/>
    <mergeCell ref="AF7:AG8"/>
    <mergeCell ref="AH7:AH8"/>
    <mergeCell ref="AI7:AJ8"/>
    <mergeCell ref="AK7:AK8"/>
    <mergeCell ref="A7:C7"/>
    <mergeCell ref="D7:F7"/>
    <mergeCell ref="G7:L7"/>
    <mergeCell ref="M7:Q7"/>
    <mergeCell ref="S7:V8"/>
    <mergeCell ref="Y7:AA8"/>
    <mergeCell ref="A8:C8"/>
    <mergeCell ref="D8:F8"/>
    <mergeCell ref="G8:L8"/>
    <mergeCell ref="M8:Q8"/>
    <mergeCell ref="Y5:AA6"/>
    <mergeCell ref="AB5:AK6"/>
    <mergeCell ref="A6:C6"/>
    <mergeCell ref="D6:F6"/>
    <mergeCell ref="G6:L6"/>
    <mergeCell ref="M6:Q6"/>
    <mergeCell ref="AB3:AD4"/>
    <mergeCell ref="AE3:AE4"/>
    <mergeCell ref="AF3:AG4"/>
    <mergeCell ref="AH3:AH4"/>
    <mergeCell ref="AI3:AJ4"/>
    <mergeCell ref="AK3:AK4"/>
    <mergeCell ref="A3:C4"/>
    <mergeCell ref="D3:F4"/>
    <mergeCell ref="G3:L4"/>
    <mergeCell ref="M3:Q4"/>
    <mergeCell ref="S3:V6"/>
    <mergeCell ref="Y3:AA4"/>
    <mergeCell ref="A5:C5"/>
    <mergeCell ref="D5:F5"/>
    <mergeCell ref="G5:L5"/>
    <mergeCell ref="M5:Q5"/>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&amp;C20/29&amp;R&amp;F</oddFooter>
  </headerFooter>
  <rowBreaks count="1" manualBreakCount="1">
    <brk id="3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38100</xdr:colOff>
                    <xdr:row>22</xdr:row>
                    <xdr:rowOff>0</xdr:rowOff>
                  </from>
                  <to>
                    <xdr:col>22</xdr:col>
                    <xdr:colOff>276225</xdr:colOff>
                    <xdr:row>23</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38100</xdr:colOff>
                    <xdr:row>22</xdr:row>
                    <xdr:rowOff>0</xdr:rowOff>
                  </from>
                  <to>
                    <xdr:col>26</xdr:col>
                    <xdr:colOff>276225</xdr:colOff>
                    <xdr:row>23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38100</xdr:colOff>
                    <xdr:row>29</xdr:row>
                    <xdr:rowOff>0</xdr:rowOff>
                  </from>
                  <to>
                    <xdr:col>22</xdr:col>
                    <xdr:colOff>276225</xdr:colOff>
                    <xdr:row>30</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26</xdr:col>
                    <xdr:colOff>38100</xdr:colOff>
                    <xdr:row>29</xdr:row>
                    <xdr:rowOff>0</xdr:rowOff>
                  </from>
                  <to>
                    <xdr:col>26</xdr:col>
                    <xdr:colOff>276225</xdr:colOff>
                    <xdr:row>30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22</xdr:col>
                    <xdr:colOff>38100</xdr:colOff>
                    <xdr:row>36</xdr:row>
                    <xdr:rowOff>0</xdr:rowOff>
                  </from>
                  <to>
                    <xdr:col>22</xdr:col>
                    <xdr:colOff>276225</xdr:colOff>
                    <xdr:row>37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26</xdr:col>
                    <xdr:colOff>38100</xdr:colOff>
                    <xdr:row>36</xdr:row>
                    <xdr:rowOff>0</xdr:rowOff>
                  </from>
                  <to>
                    <xdr:col>26</xdr:col>
                    <xdr:colOff>276225</xdr:colOff>
                    <xdr:row>37</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22</xdr:col>
                    <xdr:colOff>47625</xdr:colOff>
                    <xdr:row>3</xdr:row>
                    <xdr:rowOff>9525</xdr:rowOff>
                  </from>
                  <to>
                    <xdr:col>22</xdr:col>
                    <xdr:colOff>285750</xdr:colOff>
                    <xdr:row>4</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22</xdr:col>
                    <xdr:colOff>57150</xdr:colOff>
                    <xdr:row>4</xdr:row>
                    <xdr:rowOff>9525</xdr:rowOff>
                  </from>
                  <to>
                    <xdr:col>22</xdr:col>
                    <xdr:colOff>295275</xdr:colOff>
                    <xdr:row>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47625</xdr:colOff>
                    <xdr:row>6</xdr:row>
                    <xdr:rowOff>9525</xdr:rowOff>
                  </from>
                  <to>
                    <xdr:col>22</xdr:col>
                    <xdr:colOff>285750</xdr:colOff>
                    <xdr:row>7</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22</xdr:col>
                    <xdr:colOff>47625</xdr:colOff>
                    <xdr:row>7</xdr:row>
                    <xdr:rowOff>9525</xdr:rowOff>
                  </from>
                  <to>
                    <xdr:col>22</xdr:col>
                    <xdr:colOff>285750</xdr:colOff>
                    <xdr:row>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E4EA-22CC-419A-AFE2-8D1FCEE8E3C5}">
  <sheetPr>
    <tabColor theme="7" tint="0.79998168889431442"/>
    <pageSetUpPr fitToPage="1"/>
  </sheetPr>
  <dimension ref="A1:CO96"/>
  <sheetViews>
    <sheetView view="pageBreakPreview" zoomScaleNormal="70" zoomScaleSheetLayoutView="100" workbookViewId="0"/>
  </sheetViews>
  <sheetFormatPr defaultRowHeight="16.5" x14ac:dyDescent="0.4"/>
  <cols>
    <col min="1" max="79" width="4.375" style="108" customWidth="1"/>
    <col min="80" max="93" width="9" style="108"/>
    <col min="94" max="256" width="9" style="4"/>
    <col min="257" max="335" width="4.375" style="4" customWidth="1"/>
    <col min="336" max="512" width="9" style="4"/>
    <col min="513" max="591" width="4.375" style="4" customWidth="1"/>
    <col min="592" max="768" width="9" style="4"/>
    <col min="769" max="847" width="4.375" style="4" customWidth="1"/>
    <col min="848" max="1024" width="9" style="4"/>
    <col min="1025" max="1103" width="4.375" style="4" customWidth="1"/>
    <col min="1104" max="1280" width="9" style="4"/>
    <col min="1281" max="1359" width="4.375" style="4" customWidth="1"/>
    <col min="1360" max="1536" width="9" style="4"/>
    <col min="1537" max="1615" width="4.375" style="4" customWidth="1"/>
    <col min="1616" max="1792" width="9" style="4"/>
    <col min="1793" max="1871" width="4.375" style="4" customWidth="1"/>
    <col min="1872" max="2048" width="9" style="4"/>
    <col min="2049" max="2127" width="4.375" style="4" customWidth="1"/>
    <col min="2128" max="2304" width="9" style="4"/>
    <col min="2305" max="2383" width="4.375" style="4" customWidth="1"/>
    <col min="2384" max="2560" width="9" style="4"/>
    <col min="2561" max="2639" width="4.375" style="4" customWidth="1"/>
    <col min="2640" max="2816" width="9" style="4"/>
    <col min="2817" max="2895" width="4.375" style="4" customWidth="1"/>
    <col min="2896" max="3072" width="9" style="4"/>
    <col min="3073" max="3151" width="4.375" style="4" customWidth="1"/>
    <col min="3152" max="3328" width="9" style="4"/>
    <col min="3329" max="3407" width="4.375" style="4" customWidth="1"/>
    <col min="3408" max="3584" width="9" style="4"/>
    <col min="3585" max="3663" width="4.375" style="4" customWidth="1"/>
    <col min="3664" max="3840" width="9" style="4"/>
    <col min="3841" max="3919" width="4.375" style="4" customWidth="1"/>
    <col min="3920" max="4096" width="9" style="4"/>
    <col min="4097" max="4175" width="4.375" style="4" customWidth="1"/>
    <col min="4176" max="4352" width="9" style="4"/>
    <col min="4353" max="4431" width="4.375" style="4" customWidth="1"/>
    <col min="4432" max="4608" width="9" style="4"/>
    <col min="4609" max="4687" width="4.375" style="4" customWidth="1"/>
    <col min="4688" max="4864" width="9" style="4"/>
    <col min="4865" max="4943" width="4.375" style="4" customWidth="1"/>
    <col min="4944" max="5120" width="9" style="4"/>
    <col min="5121" max="5199" width="4.375" style="4" customWidth="1"/>
    <col min="5200" max="5376" width="9" style="4"/>
    <col min="5377" max="5455" width="4.375" style="4" customWidth="1"/>
    <col min="5456" max="5632" width="9" style="4"/>
    <col min="5633" max="5711" width="4.375" style="4" customWidth="1"/>
    <col min="5712" max="5888" width="9" style="4"/>
    <col min="5889" max="5967" width="4.375" style="4" customWidth="1"/>
    <col min="5968" max="6144" width="9" style="4"/>
    <col min="6145" max="6223" width="4.375" style="4" customWidth="1"/>
    <col min="6224" max="6400" width="9" style="4"/>
    <col min="6401" max="6479" width="4.375" style="4" customWidth="1"/>
    <col min="6480" max="6656" width="9" style="4"/>
    <col min="6657" max="6735" width="4.375" style="4" customWidth="1"/>
    <col min="6736" max="6912" width="9" style="4"/>
    <col min="6913" max="6991" width="4.375" style="4" customWidth="1"/>
    <col min="6992" max="7168" width="9" style="4"/>
    <col min="7169" max="7247" width="4.375" style="4" customWidth="1"/>
    <col min="7248" max="7424" width="9" style="4"/>
    <col min="7425" max="7503" width="4.375" style="4" customWidth="1"/>
    <col min="7504" max="7680" width="9" style="4"/>
    <col min="7681" max="7759" width="4.375" style="4" customWidth="1"/>
    <col min="7760" max="7936" width="9" style="4"/>
    <col min="7937" max="8015" width="4.375" style="4" customWidth="1"/>
    <col min="8016" max="8192" width="9" style="4"/>
    <col min="8193" max="8271" width="4.375" style="4" customWidth="1"/>
    <col min="8272" max="8448" width="9" style="4"/>
    <col min="8449" max="8527" width="4.375" style="4" customWidth="1"/>
    <col min="8528" max="8704" width="9" style="4"/>
    <col min="8705" max="8783" width="4.375" style="4" customWidth="1"/>
    <col min="8784" max="8960" width="9" style="4"/>
    <col min="8961" max="9039" width="4.375" style="4" customWidth="1"/>
    <col min="9040" max="9216" width="9" style="4"/>
    <col min="9217" max="9295" width="4.375" style="4" customWidth="1"/>
    <col min="9296" max="9472" width="9" style="4"/>
    <col min="9473" max="9551" width="4.375" style="4" customWidth="1"/>
    <col min="9552" max="9728" width="9" style="4"/>
    <col min="9729" max="9807" width="4.375" style="4" customWidth="1"/>
    <col min="9808" max="9984" width="9" style="4"/>
    <col min="9985" max="10063" width="4.375" style="4" customWidth="1"/>
    <col min="10064" max="10240" width="9" style="4"/>
    <col min="10241" max="10319" width="4.375" style="4" customWidth="1"/>
    <col min="10320" max="10496" width="9" style="4"/>
    <col min="10497" max="10575" width="4.375" style="4" customWidth="1"/>
    <col min="10576" max="10752" width="9" style="4"/>
    <col min="10753" max="10831" width="4.375" style="4" customWidth="1"/>
    <col min="10832" max="11008" width="9" style="4"/>
    <col min="11009" max="11087" width="4.375" style="4" customWidth="1"/>
    <col min="11088" max="11264" width="9" style="4"/>
    <col min="11265" max="11343" width="4.375" style="4" customWidth="1"/>
    <col min="11344" max="11520" width="9" style="4"/>
    <col min="11521" max="11599" width="4.375" style="4" customWidth="1"/>
    <col min="11600" max="11776" width="9" style="4"/>
    <col min="11777" max="11855" width="4.375" style="4" customWidth="1"/>
    <col min="11856" max="12032" width="9" style="4"/>
    <col min="12033" max="12111" width="4.375" style="4" customWidth="1"/>
    <col min="12112" max="12288" width="9" style="4"/>
    <col min="12289" max="12367" width="4.375" style="4" customWidth="1"/>
    <col min="12368" max="12544" width="9" style="4"/>
    <col min="12545" max="12623" width="4.375" style="4" customWidth="1"/>
    <col min="12624" max="12800" width="9" style="4"/>
    <col min="12801" max="12879" width="4.375" style="4" customWidth="1"/>
    <col min="12880" max="13056" width="9" style="4"/>
    <col min="13057" max="13135" width="4.375" style="4" customWidth="1"/>
    <col min="13136" max="13312" width="9" style="4"/>
    <col min="13313" max="13391" width="4.375" style="4" customWidth="1"/>
    <col min="13392" max="13568" width="9" style="4"/>
    <col min="13569" max="13647" width="4.375" style="4" customWidth="1"/>
    <col min="13648" max="13824" width="9" style="4"/>
    <col min="13825" max="13903" width="4.375" style="4" customWidth="1"/>
    <col min="13904" max="14080" width="9" style="4"/>
    <col min="14081" max="14159" width="4.375" style="4" customWidth="1"/>
    <col min="14160" max="14336" width="9" style="4"/>
    <col min="14337" max="14415" width="4.375" style="4" customWidth="1"/>
    <col min="14416" max="14592" width="9" style="4"/>
    <col min="14593" max="14671" width="4.375" style="4" customWidth="1"/>
    <col min="14672" max="14848" width="9" style="4"/>
    <col min="14849" max="14927" width="4.375" style="4" customWidth="1"/>
    <col min="14928" max="15104" width="9" style="4"/>
    <col min="15105" max="15183" width="4.375" style="4" customWidth="1"/>
    <col min="15184" max="15360" width="9" style="4"/>
    <col min="15361" max="15439" width="4.375" style="4" customWidth="1"/>
    <col min="15440" max="15616" width="9" style="4"/>
    <col min="15617" max="15695" width="4.375" style="4" customWidth="1"/>
    <col min="15696" max="15872" width="9" style="4"/>
    <col min="15873" max="15951" width="4.375" style="4" customWidth="1"/>
    <col min="15952" max="16128" width="9" style="4"/>
    <col min="16129" max="16207" width="4.375" style="4" customWidth="1"/>
    <col min="16208" max="16384" width="9" style="4"/>
  </cols>
  <sheetData>
    <row r="1" spans="1:44" ht="18.75" customHeight="1" x14ac:dyDescent="0.4">
      <c r="A1" s="78" t="s">
        <v>808</v>
      </c>
      <c r="B1" s="6"/>
    </row>
    <row r="2" spans="1:44" ht="18.75" customHeight="1" thickBot="1" x14ac:dyDescent="0.45">
      <c r="A2" s="22" t="s">
        <v>768</v>
      </c>
    </row>
    <row r="3" spans="1:44" ht="18.75" customHeight="1" x14ac:dyDescent="0.4">
      <c r="A3" s="1686" t="s">
        <v>769</v>
      </c>
      <c r="B3" s="1605"/>
      <c r="C3" s="1606"/>
      <c r="D3" s="1604" t="s">
        <v>809</v>
      </c>
      <c r="E3" s="1605"/>
      <c r="F3" s="1606"/>
      <c r="G3" s="754" t="s">
        <v>770</v>
      </c>
      <c r="H3" s="755"/>
      <c r="I3" s="755"/>
      <c r="J3" s="755"/>
      <c r="K3" s="755"/>
      <c r="L3" s="755"/>
      <c r="M3" s="755"/>
      <c r="N3" s="755"/>
      <c r="O3" s="755"/>
      <c r="P3" s="755"/>
      <c r="Q3" s="755"/>
      <c r="R3" s="755"/>
      <c r="S3" s="827"/>
      <c r="T3" s="1732" t="s">
        <v>810</v>
      </c>
      <c r="U3" s="1716"/>
      <c r="V3" s="1716"/>
      <c r="W3" s="1716"/>
      <c r="X3" s="1717"/>
      <c r="Y3" s="763" t="s">
        <v>771</v>
      </c>
      <c r="Z3" s="702"/>
      <c r="AA3" s="702"/>
      <c r="AB3" s="702"/>
      <c r="AC3" s="702"/>
      <c r="AD3" s="702"/>
      <c r="AE3" s="702"/>
      <c r="AF3" s="702"/>
      <c r="AG3" s="702"/>
      <c r="AH3" s="764"/>
      <c r="AI3" s="763" t="s">
        <v>772</v>
      </c>
      <c r="AJ3" s="702"/>
      <c r="AK3" s="702"/>
      <c r="AL3" s="702"/>
      <c r="AM3" s="702"/>
      <c r="AN3" s="702"/>
      <c r="AO3" s="702"/>
      <c r="AP3" s="704"/>
    </row>
    <row r="4" spans="1:44" ht="18.75" customHeight="1" x14ac:dyDescent="0.4">
      <c r="A4" s="792"/>
      <c r="B4" s="793"/>
      <c r="C4" s="794"/>
      <c r="D4" s="927"/>
      <c r="E4" s="793"/>
      <c r="F4" s="794"/>
      <c r="G4" s="733"/>
      <c r="H4" s="713"/>
      <c r="I4" s="713"/>
      <c r="J4" s="713"/>
      <c r="K4" s="713"/>
      <c r="L4" s="713"/>
      <c r="M4" s="713"/>
      <c r="N4" s="713"/>
      <c r="O4" s="713"/>
      <c r="P4" s="713"/>
      <c r="Q4" s="713"/>
      <c r="R4" s="713"/>
      <c r="S4" s="734"/>
      <c r="T4" s="852"/>
      <c r="U4" s="1033"/>
      <c r="V4" s="1033"/>
      <c r="W4" s="1033"/>
      <c r="X4" s="853"/>
      <c r="Y4" s="737" t="s">
        <v>773</v>
      </c>
      <c r="Z4" s="728"/>
      <c r="AA4" s="728"/>
      <c r="AB4" s="728"/>
      <c r="AC4" s="738"/>
      <c r="AD4" s="737" t="s">
        <v>774</v>
      </c>
      <c r="AE4" s="728"/>
      <c r="AF4" s="728"/>
      <c r="AG4" s="728"/>
      <c r="AH4" s="738"/>
      <c r="AI4" s="1792"/>
      <c r="AJ4" s="799"/>
      <c r="AK4" s="799"/>
      <c r="AL4" s="799"/>
      <c r="AM4" s="799"/>
      <c r="AN4" s="799"/>
      <c r="AO4" s="799"/>
      <c r="AP4" s="1795"/>
      <c r="AQ4" s="112"/>
      <c r="AR4" s="112"/>
    </row>
    <row r="5" spans="1:44" ht="18.75" customHeight="1" x14ac:dyDescent="0.4">
      <c r="A5" s="1767"/>
      <c r="B5" s="795"/>
      <c r="C5" s="776" t="s">
        <v>22</v>
      </c>
      <c r="D5" s="869"/>
      <c r="E5" s="795"/>
      <c r="F5" s="776" t="s">
        <v>22</v>
      </c>
      <c r="G5" s="863" t="s">
        <v>775</v>
      </c>
      <c r="H5" s="775"/>
      <c r="I5" s="776"/>
      <c r="J5" s="795"/>
      <c r="K5" s="795"/>
      <c r="L5" s="775" t="s">
        <v>22</v>
      </c>
      <c r="M5" s="2045"/>
      <c r="N5" s="2045"/>
      <c r="O5" s="2045"/>
      <c r="P5" s="2045"/>
      <c r="Q5" s="2045"/>
      <c r="R5" s="775" t="s">
        <v>776</v>
      </c>
      <c r="S5" s="776"/>
      <c r="T5" s="2044"/>
      <c r="U5" s="2045"/>
      <c r="V5" s="2045"/>
      <c r="W5" s="2048" t="s">
        <v>777</v>
      </c>
      <c r="X5" s="2049"/>
      <c r="Y5" s="2044"/>
      <c r="Z5" s="2045"/>
      <c r="AA5" s="2045"/>
      <c r="AB5" s="2048" t="s">
        <v>777</v>
      </c>
      <c r="AC5" s="2049"/>
      <c r="AD5" s="2044"/>
      <c r="AE5" s="2045"/>
      <c r="AF5" s="2045"/>
      <c r="AG5" s="2048" t="s">
        <v>777</v>
      </c>
      <c r="AH5" s="2049"/>
      <c r="AI5" s="711"/>
      <c r="AJ5" s="712"/>
      <c r="AK5" s="712"/>
      <c r="AL5" s="712"/>
      <c r="AM5" s="712"/>
      <c r="AN5" s="712"/>
      <c r="AO5" s="712"/>
      <c r="AP5" s="918"/>
    </row>
    <row r="6" spans="1:44" ht="18.75" customHeight="1" x14ac:dyDescent="0.4">
      <c r="A6" s="1784"/>
      <c r="B6" s="799"/>
      <c r="C6" s="798"/>
      <c r="D6" s="1792"/>
      <c r="E6" s="799"/>
      <c r="F6" s="798"/>
      <c r="G6" s="733"/>
      <c r="H6" s="713"/>
      <c r="I6" s="734"/>
      <c r="J6" s="712"/>
      <c r="K6" s="712"/>
      <c r="L6" s="713"/>
      <c r="M6" s="2047"/>
      <c r="N6" s="2047"/>
      <c r="O6" s="2047"/>
      <c r="P6" s="2047"/>
      <c r="Q6" s="2047"/>
      <c r="R6" s="713"/>
      <c r="S6" s="734"/>
      <c r="T6" s="2046"/>
      <c r="U6" s="2047"/>
      <c r="V6" s="2047"/>
      <c r="W6" s="2050"/>
      <c r="X6" s="2051"/>
      <c r="Y6" s="2046"/>
      <c r="Z6" s="2047"/>
      <c r="AA6" s="2047"/>
      <c r="AB6" s="2050"/>
      <c r="AC6" s="2051"/>
      <c r="AD6" s="2046"/>
      <c r="AE6" s="2047"/>
      <c r="AF6" s="2047"/>
      <c r="AG6" s="2050"/>
      <c r="AH6" s="2051"/>
      <c r="AI6" s="2055" t="s">
        <v>778</v>
      </c>
      <c r="AJ6" s="2056"/>
      <c r="AK6" s="2056"/>
      <c r="AL6" s="2056"/>
      <c r="AM6" s="2056"/>
      <c r="AN6" s="2056"/>
      <c r="AO6" s="2056"/>
      <c r="AP6" s="2057"/>
      <c r="AQ6" s="112"/>
      <c r="AR6" s="112"/>
    </row>
    <row r="7" spans="1:44" ht="18.75" customHeight="1" x14ac:dyDescent="0.4">
      <c r="A7" s="1784"/>
      <c r="B7" s="799"/>
      <c r="C7" s="798"/>
      <c r="D7" s="1792"/>
      <c r="E7" s="799"/>
      <c r="F7" s="798"/>
      <c r="G7" s="863" t="s">
        <v>779</v>
      </c>
      <c r="H7" s="775"/>
      <c r="I7" s="776"/>
      <c r="J7" s="795"/>
      <c r="K7" s="795"/>
      <c r="L7" s="775" t="s">
        <v>22</v>
      </c>
      <c r="M7" s="2045"/>
      <c r="N7" s="2045"/>
      <c r="O7" s="2045"/>
      <c r="P7" s="2045"/>
      <c r="Q7" s="2045"/>
      <c r="R7" s="775" t="s">
        <v>776</v>
      </c>
      <c r="S7" s="776"/>
      <c r="T7" s="2044"/>
      <c r="U7" s="2045"/>
      <c r="V7" s="2045"/>
      <c r="W7" s="2048" t="s">
        <v>777</v>
      </c>
      <c r="X7" s="2049"/>
      <c r="Y7" s="2044"/>
      <c r="Z7" s="2045"/>
      <c r="AA7" s="2045"/>
      <c r="AB7" s="2048" t="s">
        <v>777</v>
      </c>
      <c r="AC7" s="2049"/>
      <c r="AD7" s="2044"/>
      <c r="AE7" s="2045"/>
      <c r="AF7" s="2045"/>
      <c r="AG7" s="2048" t="s">
        <v>777</v>
      </c>
      <c r="AH7" s="2049"/>
      <c r="AI7" s="869"/>
      <c r="AJ7" s="795"/>
      <c r="AK7" s="795"/>
      <c r="AL7" s="795"/>
      <c r="AM7" s="795"/>
      <c r="AN7" s="795"/>
      <c r="AO7" s="795"/>
      <c r="AP7" s="917"/>
    </row>
    <row r="8" spans="1:44" ht="18.75" customHeight="1" x14ac:dyDescent="0.4">
      <c r="A8" s="1768"/>
      <c r="B8" s="712"/>
      <c r="C8" s="734"/>
      <c r="D8" s="711"/>
      <c r="E8" s="712"/>
      <c r="F8" s="734"/>
      <c r="G8" s="733"/>
      <c r="H8" s="713"/>
      <c r="I8" s="734"/>
      <c r="J8" s="712"/>
      <c r="K8" s="712"/>
      <c r="L8" s="713"/>
      <c r="M8" s="2047"/>
      <c r="N8" s="2047"/>
      <c r="O8" s="2047"/>
      <c r="P8" s="2047"/>
      <c r="Q8" s="2047"/>
      <c r="R8" s="713"/>
      <c r="S8" s="734"/>
      <c r="T8" s="2046"/>
      <c r="U8" s="2047"/>
      <c r="V8" s="2047"/>
      <c r="W8" s="2050"/>
      <c r="X8" s="2051"/>
      <c r="Y8" s="2046"/>
      <c r="Z8" s="2047"/>
      <c r="AA8" s="2047"/>
      <c r="AB8" s="2050"/>
      <c r="AC8" s="2051"/>
      <c r="AD8" s="2046"/>
      <c r="AE8" s="2047"/>
      <c r="AF8" s="2047"/>
      <c r="AG8" s="2050"/>
      <c r="AH8" s="2051"/>
      <c r="AI8" s="711"/>
      <c r="AJ8" s="712"/>
      <c r="AK8" s="712"/>
      <c r="AL8" s="712"/>
      <c r="AM8" s="712"/>
      <c r="AN8" s="712"/>
      <c r="AO8" s="712"/>
      <c r="AP8" s="918"/>
    </row>
    <row r="9" spans="1:44" ht="18.75" customHeight="1" x14ac:dyDescent="0.4">
      <c r="A9" s="2052" t="s">
        <v>780</v>
      </c>
      <c r="B9" s="2053"/>
      <c r="C9" s="2053"/>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3"/>
      <c r="AB9" s="2053"/>
      <c r="AC9" s="2053"/>
      <c r="AD9" s="2053"/>
      <c r="AE9" s="2053"/>
      <c r="AF9" s="2053"/>
      <c r="AG9" s="2053"/>
      <c r="AH9" s="2054"/>
      <c r="AI9" s="2055" t="s">
        <v>781</v>
      </c>
      <c r="AJ9" s="2056"/>
      <c r="AK9" s="2056"/>
      <c r="AL9" s="2056"/>
      <c r="AM9" s="2056"/>
      <c r="AN9" s="2056"/>
      <c r="AO9" s="2056"/>
      <c r="AP9" s="2057"/>
      <c r="AQ9" s="112"/>
      <c r="AR9" s="112"/>
    </row>
    <row r="10" spans="1:44" ht="18.75" customHeight="1" x14ac:dyDescent="0.4">
      <c r="A10" s="2062" t="s">
        <v>782</v>
      </c>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2063" t="s">
        <v>783</v>
      </c>
      <c r="Z10" s="814"/>
      <c r="AA10" s="814"/>
      <c r="AB10" s="814"/>
      <c r="AC10" s="814"/>
      <c r="AD10" s="814"/>
      <c r="AE10" s="814"/>
      <c r="AF10" s="814"/>
      <c r="AG10" s="814"/>
      <c r="AH10" s="2064"/>
      <c r="AI10" s="2059" t="s">
        <v>784</v>
      </c>
      <c r="AJ10" s="2060"/>
      <c r="AK10" s="2060"/>
      <c r="AL10" s="2060"/>
      <c r="AM10" s="2060"/>
      <c r="AN10" s="2060"/>
      <c r="AO10" s="2060"/>
      <c r="AP10" s="2061"/>
      <c r="AQ10" s="112"/>
      <c r="AR10" s="112"/>
    </row>
    <row r="11" spans="1:44" ht="18.75" customHeight="1" x14ac:dyDescent="0.4">
      <c r="A11" s="337"/>
      <c r="B11" s="43"/>
      <c r="C11" s="43"/>
      <c r="D11" s="43"/>
      <c r="E11" s="43"/>
      <c r="F11" s="43"/>
      <c r="G11" s="43"/>
      <c r="H11" s="43"/>
      <c r="I11" s="43"/>
      <c r="J11" s="43"/>
      <c r="K11" s="43"/>
      <c r="L11" s="43"/>
      <c r="M11" s="43"/>
      <c r="N11" s="43"/>
      <c r="O11" s="43"/>
      <c r="P11" s="43"/>
      <c r="Q11" s="43"/>
      <c r="R11" s="43"/>
      <c r="S11" s="43"/>
      <c r="T11" s="43"/>
      <c r="U11" s="43"/>
      <c r="V11" s="43"/>
      <c r="W11" s="43"/>
      <c r="X11" s="43"/>
      <c r="Y11" s="365"/>
      <c r="Z11" s="795" t="s">
        <v>587</v>
      </c>
      <c r="AA11" s="795" t="s">
        <v>785</v>
      </c>
      <c r="AB11" s="795"/>
      <c r="AC11" s="2045"/>
      <c r="AD11" s="2045"/>
      <c r="AE11" s="2045"/>
      <c r="AF11" s="795" t="s">
        <v>786</v>
      </c>
      <c r="AG11" s="366"/>
      <c r="AH11" s="870" t="s">
        <v>561</v>
      </c>
      <c r="AI11" s="896"/>
      <c r="AJ11" s="826"/>
      <c r="AK11" s="826"/>
      <c r="AL11" s="826"/>
      <c r="AM11" s="826"/>
      <c r="AN11" s="826"/>
      <c r="AO11" s="826"/>
      <c r="AP11" s="898"/>
    </row>
    <row r="12" spans="1:44" ht="18.75" customHeight="1" x14ac:dyDescent="0.4">
      <c r="A12" s="337"/>
      <c r="B12" s="43"/>
      <c r="C12" s="43"/>
      <c r="D12" s="43"/>
      <c r="E12" s="43"/>
      <c r="F12" s="43"/>
      <c r="G12" s="43"/>
      <c r="H12" s="43"/>
      <c r="I12" s="43"/>
      <c r="J12" s="43"/>
      <c r="K12" s="43"/>
      <c r="L12" s="43"/>
      <c r="M12" s="43"/>
      <c r="N12" s="43"/>
      <c r="O12" s="43"/>
      <c r="P12" s="43"/>
      <c r="Q12" s="43"/>
      <c r="R12" s="43"/>
      <c r="S12" s="43"/>
      <c r="T12" s="43"/>
      <c r="U12" s="43"/>
      <c r="V12" s="43"/>
      <c r="W12" s="43"/>
      <c r="X12" s="43"/>
      <c r="Y12" s="479"/>
      <c r="Z12" s="712"/>
      <c r="AA12" s="712"/>
      <c r="AB12" s="712"/>
      <c r="AC12" s="2047"/>
      <c r="AD12" s="2047"/>
      <c r="AE12" s="2047"/>
      <c r="AF12" s="712"/>
      <c r="AG12" s="349"/>
      <c r="AH12" s="871"/>
      <c r="AI12" s="731"/>
      <c r="AJ12" s="714"/>
      <c r="AK12" s="714"/>
      <c r="AL12" s="714"/>
      <c r="AM12" s="714"/>
      <c r="AN12" s="714"/>
      <c r="AO12" s="714"/>
      <c r="AP12" s="884"/>
      <c r="AQ12" s="112"/>
      <c r="AR12" s="112"/>
    </row>
    <row r="13" spans="1:44" ht="18.75" customHeight="1" x14ac:dyDescent="0.4">
      <c r="A13" s="337"/>
      <c r="B13" s="43"/>
      <c r="C13" s="43"/>
      <c r="D13" s="43"/>
      <c r="E13" s="43"/>
      <c r="F13" s="43"/>
      <c r="G13" s="43"/>
      <c r="H13" s="43"/>
      <c r="I13" s="43"/>
      <c r="J13" s="43"/>
      <c r="K13" s="43"/>
      <c r="L13" s="43"/>
      <c r="M13" s="43"/>
      <c r="N13" s="43"/>
      <c r="O13" s="43"/>
      <c r="P13" s="43"/>
      <c r="Q13" s="43"/>
      <c r="R13" s="43"/>
      <c r="S13" s="43"/>
      <c r="T13" s="43"/>
      <c r="U13" s="43"/>
      <c r="V13" s="43"/>
      <c r="W13" s="43"/>
      <c r="X13" s="43"/>
      <c r="Y13" s="2058" t="s">
        <v>787</v>
      </c>
      <c r="Z13" s="2053"/>
      <c r="AA13" s="2053"/>
      <c r="AB13" s="2053"/>
      <c r="AC13" s="2053"/>
      <c r="AD13" s="2053"/>
      <c r="AE13" s="2053"/>
      <c r="AF13" s="2053"/>
      <c r="AG13" s="2053"/>
      <c r="AH13" s="2054"/>
      <c r="AI13" s="2059" t="s">
        <v>788</v>
      </c>
      <c r="AJ13" s="2060"/>
      <c r="AK13" s="2060"/>
      <c r="AL13" s="2060"/>
      <c r="AM13" s="2060"/>
      <c r="AN13" s="2060"/>
      <c r="AO13" s="2060"/>
      <c r="AP13" s="2061"/>
      <c r="AQ13" s="112"/>
      <c r="AR13" s="112"/>
    </row>
    <row r="14" spans="1:44" ht="18.75" customHeight="1" x14ac:dyDescent="0.4">
      <c r="A14" s="337"/>
      <c r="B14" s="43"/>
      <c r="C14" s="43"/>
      <c r="D14" s="43"/>
      <c r="E14" s="43"/>
      <c r="F14" s="43"/>
      <c r="G14" s="43"/>
      <c r="H14" s="43"/>
      <c r="I14" s="43"/>
      <c r="J14" s="43"/>
      <c r="K14" s="43"/>
      <c r="L14" s="43"/>
      <c r="M14" s="43"/>
      <c r="N14" s="43"/>
      <c r="O14" s="43"/>
      <c r="P14" s="43"/>
      <c r="Q14" s="43"/>
      <c r="R14" s="43"/>
      <c r="S14" s="43"/>
      <c r="T14" s="43"/>
      <c r="U14" s="43"/>
      <c r="V14" s="43"/>
      <c r="W14" s="43"/>
      <c r="X14" s="43"/>
      <c r="Y14" s="365"/>
      <c r="Z14" s="795" t="s">
        <v>587</v>
      </c>
      <c r="AA14" s="795" t="s">
        <v>785</v>
      </c>
      <c r="AB14" s="795"/>
      <c r="AC14" s="2045"/>
      <c r="AD14" s="2045"/>
      <c r="AE14" s="2045"/>
      <c r="AF14" s="795" t="s">
        <v>786</v>
      </c>
      <c r="AG14" s="366"/>
      <c r="AH14" s="870" t="s">
        <v>561</v>
      </c>
      <c r="AI14" s="858"/>
      <c r="AJ14" s="882"/>
      <c r="AK14" s="882"/>
      <c r="AL14" s="882"/>
      <c r="AM14" s="882"/>
      <c r="AN14" s="882"/>
      <c r="AO14" s="882"/>
      <c r="AP14" s="883"/>
    </row>
    <row r="15" spans="1:44" ht="18.75" customHeight="1" x14ac:dyDescent="0.4">
      <c r="A15" s="337"/>
      <c r="B15" s="43"/>
      <c r="C15" s="43"/>
      <c r="D15" s="43"/>
      <c r="E15" s="43"/>
      <c r="F15" s="43"/>
      <c r="G15" s="43"/>
      <c r="H15" s="43"/>
      <c r="I15" s="43"/>
      <c r="J15" s="43"/>
      <c r="K15" s="43"/>
      <c r="L15" s="43"/>
      <c r="M15" s="43"/>
      <c r="N15" s="43"/>
      <c r="O15" s="43"/>
      <c r="P15" s="43"/>
      <c r="Q15" s="43"/>
      <c r="R15" s="43"/>
      <c r="S15" s="43"/>
      <c r="T15" s="43"/>
      <c r="U15" s="43"/>
      <c r="V15" s="43"/>
      <c r="W15" s="43"/>
      <c r="X15" s="43"/>
      <c r="Y15" s="479"/>
      <c r="Z15" s="712"/>
      <c r="AA15" s="712"/>
      <c r="AB15" s="712"/>
      <c r="AC15" s="2047"/>
      <c r="AD15" s="2047"/>
      <c r="AE15" s="2047"/>
      <c r="AF15" s="712"/>
      <c r="AG15" s="349"/>
      <c r="AH15" s="871"/>
      <c r="AI15" s="731"/>
      <c r="AJ15" s="714"/>
      <c r="AK15" s="714"/>
      <c r="AL15" s="714"/>
      <c r="AM15" s="714"/>
      <c r="AN15" s="714"/>
      <c r="AO15" s="714"/>
      <c r="AP15" s="884"/>
    </row>
    <row r="16" spans="1:44" ht="18.75" customHeight="1" x14ac:dyDescent="0.4">
      <c r="A16" s="337"/>
      <c r="B16" s="43"/>
      <c r="C16" s="43"/>
      <c r="D16" s="43"/>
      <c r="E16" s="43"/>
      <c r="F16" s="43"/>
      <c r="G16" s="43"/>
      <c r="H16" s="43"/>
      <c r="I16" s="43"/>
      <c r="J16" s="43"/>
      <c r="K16" s="43"/>
      <c r="L16" s="43"/>
      <c r="M16" s="43"/>
      <c r="N16" s="43"/>
      <c r="O16" s="43"/>
      <c r="P16" s="43"/>
      <c r="Q16" s="43"/>
      <c r="R16" s="43"/>
      <c r="S16" s="43"/>
      <c r="T16" s="43"/>
      <c r="U16" s="43"/>
      <c r="V16" s="43"/>
      <c r="W16" s="43"/>
      <c r="X16" s="43"/>
      <c r="Y16" s="2063" t="s">
        <v>789</v>
      </c>
      <c r="Z16" s="814"/>
      <c r="AA16" s="814"/>
      <c r="AB16" s="814"/>
      <c r="AC16" s="814"/>
      <c r="AD16" s="814"/>
      <c r="AE16" s="814"/>
      <c r="AF16" s="814"/>
      <c r="AG16" s="814"/>
      <c r="AH16" s="2064"/>
      <c r="AI16" s="2055" t="s">
        <v>790</v>
      </c>
      <c r="AJ16" s="2056"/>
      <c r="AK16" s="2056"/>
      <c r="AL16" s="2056"/>
      <c r="AM16" s="2056"/>
      <c r="AN16" s="2056"/>
      <c r="AO16" s="2056"/>
      <c r="AP16" s="2057"/>
    </row>
    <row r="17" spans="1:42" ht="18.75" customHeight="1" x14ac:dyDescent="0.4">
      <c r="A17" s="337"/>
      <c r="B17" s="43"/>
      <c r="C17" s="43"/>
      <c r="D17" s="43"/>
      <c r="E17" s="43"/>
      <c r="F17" s="43"/>
      <c r="G17" s="43"/>
      <c r="H17" s="43"/>
      <c r="I17" s="43"/>
      <c r="J17" s="43"/>
      <c r="K17" s="43"/>
      <c r="L17" s="43"/>
      <c r="M17" s="43"/>
      <c r="N17" s="43"/>
      <c r="O17" s="43"/>
      <c r="P17" s="43"/>
      <c r="Q17" s="43"/>
      <c r="R17" s="43"/>
      <c r="S17" s="43"/>
      <c r="T17" s="43"/>
      <c r="U17" s="43"/>
      <c r="V17" s="43"/>
      <c r="W17" s="43"/>
      <c r="X17" s="43"/>
      <c r="Y17" s="332"/>
      <c r="Z17" s="37"/>
      <c r="AA17" s="366"/>
      <c r="AB17" s="795" t="s">
        <v>587</v>
      </c>
      <c r="AC17" s="37"/>
      <c r="AD17" s="37"/>
      <c r="AE17" s="366"/>
      <c r="AF17" s="795" t="s">
        <v>561</v>
      </c>
      <c r="AG17" s="37"/>
      <c r="AH17" s="480"/>
      <c r="AI17" s="333"/>
      <c r="AJ17" s="366"/>
      <c r="AK17" s="795" t="s">
        <v>587</v>
      </c>
      <c r="AL17" s="333"/>
      <c r="AM17" s="37"/>
      <c r="AN17" s="366"/>
      <c r="AO17" s="795" t="s">
        <v>561</v>
      </c>
      <c r="AP17" s="38"/>
    </row>
    <row r="18" spans="1:42" ht="18.75" customHeight="1" x14ac:dyDescent="0.4">
      <c r="A18" s="337"/>
      <c r="B18" s="43"/>
      <c r="C18" s="43"/>
      <c r="D18" s="43"/>
      <c r="E18" s="43"/>
      <c r="F18" s="43"/>
      <c r="G18" s="43"/>
      <c r="H18" s="43"/>
      <c r="I18" s="43"/>
      <c r="J18" s="43"/>
      <c r="K18" s="43"/>
      <c r="L18" s="43"/>
      <c r="M18" s="43"/>
      <c r="N18" s="43"/>
      <c r="O18" s="43"/>
      <c r="P18" s="43"/>
      <c r="Q18" s="43"/>
      <c r="R18" s="43"/>
      <c r="S18" s="43"/>
      <c r="T18" s="43"/>
      <c r="U18" s="43"/>
      <c r="V18" s="43"/>
      <c r="W18" s="43"/>
      <c r="X18" s="43"/>
      <c r="Y18" s="364"/>
      <c r="Z18" s="40"/>
      <c r="AA18" s="349"/>
      <c r="AB18" s="712"/>
      <c r="AC18" s="40"/>
      <c r="AD18" s="40"/>
      <c r="AE18" s="349"/>
      <c r="AF18" s="712"/>
      <c r="AG18" s="40"/>
      <c r="AH18" s="481"/>
      <c r="AI18" s="115"/>
      <c r="AJ18" s="349"/>
      <c r="AK18" s="712"/>
      <c r="AL18" s="115"/>
      <c r="AM18" s="40"/>
      <c r="AN18" s="349"/>
      <c r="AO18" s="712"/>
      <c r="AP18" s="41"/>
    </row>
    <row r="19" spans="1:42" ht="18.75" customHeight="1" x14ac:dyDescent="0.4">
      <c r="A19" s="337"/>
      <c r="B19" s="43"/>
      <c r="C19" s="43"/>
      <c r="D19" s="43"/>
      <c r="E19" s="43"/>
      <c r="F19" s="43"/>
      <c r="G19" s="43"/>
      <c r="H19" s="43"/>
      <c r="I19" s="43"/>
      <c r="J19" s="43"/>
      <c r="K19" s="43"/>
      <c r="L19" s="43"/>
      <c r="M19" s="43"/>
      <c r="N19" s="43"/>
      <c r="O19" s="43"/>
      <c r="P19" s="43"/>
      <c r="Q19" s="43"/>
      <c r="R19" s="43"/>
      <c r="S19" s="43"/>
      <c r="T19" s="43"/>
      <c r="U19" s="43"/>
      <c r="V19" s="43"/>
      <c r="W19" s="43"/>
      <c r="X19" s="43"/>
      <c r="Y19" s="2063" t="s">
        <v>791</v>
      </c>
      <c r="Z19" s="814"/>
      <c r="AA19" s="814"/>
      <c r="AB19" s="814"/>
      <c r="AC19" s="814"/>
      <c r="AD19" s="814"/>
      <c r="AE19" s="814"/>
      <c r="AF19" s="814"/>
      <c r="AG19" s="814"/>
      <c r="AH19" s="2064"/>
      <c r="AI19" s="2065" t="s">
        <v>807</v>
      </c>
      <c r="AJ19" s="2066"/>
      <c r="AK19" s="2066"/>
      <c r="AL19" s="2066"/>
      <c r="AM19" s="2066"/>
      <c r="AN19" s="2066"/>
      <c r="AO19" s="2066"/>
      <c r="AP19" s="2067"/>
    </row>
    <row r="20" spans="1:42" ht="18.75" customHeight="1" x14ac:dyDescent="0.4">
      <c r="A20" s="337"/>
      <c r="B20" s="43"/>
      <c r="C20" s="374"/>
      <c r="D20" s="43"/>
      <c r="E20" s="43"/>
      <c r="F20" s="43"/>
      <c r="G20" s="43"/>
      <c r="H20" s="43"/>
      <c r="I20" s="43"/>
      <c r="J20" s="43"/>
      <c r="K20" s="43"/>
      <c r="L20" s="43"/>
      <c r="M20" s="43"/>
      <c r="N20" s="374"/>
      <c r="O20" s="43"/>
      <c r="P20" s="43"/>
      <c r="Q20" s="43"/>
      <c r="R20" s="43"/>
      <c r="S20" s="43"/>
      <c r="T20" s="43"/>
      <c r="U20" s="43"/>
      <c r="V20" s="374"/>
      <c r="W20" s="43"/>
      <c r="X20" s="124"/>
      <c r="Y20" s="332"/>
      <c r="Z20" s="37"/>
      <c r="AA20" s="366"/>
      <c r="AB20" s="795" t="s">
        <v>587</v>
      </c>
      <c r="AC20" s="37"/>
      <c r="AD20" s="37"/>
      <c r="AE20" s="366"/>
      <c r="AF20" s="795" t="s">
        <v>561</v>
      </c>
      <c r="AG20" s="37"/>
      <c r="AH20" s="480"/>
      <c r="AI20" s="2068" t="s">
        <v>15</v>
      </c>
      <c r="AJ20" s="2048"/>
      <c r="AK20" s="882"/>
      <c r="AL20" s="882"/>
      <c r="AM20" s="882"/>
      <c r="AN20" s="882"/>
      <c r="AO20" s="775" t="s">
        <v>575</v>
      </c>
      <c r="AP20" s="864"/>
    </row>
    <row r="21" spans="1:42" ht="18.75" customHeight="1" thickBot="1" x14ac:dyDescent="0.45">
      <c r="A21" s="406"/>
      <c r="B21" s="45"/>
      <c r="C21" s="183"/>
      <c r="D21" s="45"/>
      <c r="E21" s="45"/>
      <c r="F21" s="45"/>
      <c r="G21" s="45"/>
      <c r="H21" s="45"/>
      <c r="I21" s="45"/>
      <c r="J21" s="45"/>
      <c r="K21" s="45"/>
      <c r="L21" s="45"/>
      <c r="M21" s="45"/>
      <c r="N21" s="183"/>
      <c r="O21" s="45"/>
      <c r="P21" s="45"/>
      <c r="Q21" s="45"/>
      <c r="R21" s="45"/>
      <c r="S21" s="45"/>
      <c r="T21" s="45"/>
      <c r="U21" s="45"/>
      <c r="V21" s="183"/>
      <c r="W21" s="45"/>
      <c r="X21" s="119"/>
      <c r="Y21" s="356"/>
      <c r="Z21" s="45"/>
      <c r="AA21" s="183"/>
      <c r="AB21" s="800"/>
      <c r="AC21" s="45"/>
      <c r="AD21" s="45"/>
      <c r="AE21" s="183"/>
      <c r="AF21" s="800"/>
      <c r="AG21" s="45"/>
      <c r="AH21" s="482"/>
      <c r="AI21" s="2069"/>
      <c r="AJ21" s="2050"/>
      <c r="AK21" s="714"/>
      <c r="AL21" s="714"/>
      <c r="AM21" s="714"/>
      <c r="AN21" s="714"/>
      <c r="AO21" s="713"/>
      <c r="AP21" s="722"/>
    </row>
    <row r="22" spans="1:42" ht="18.75" customHeight="1" x14ac:dyDescent="0.4">
      <c r="A22" s="51" t="s">
        <v>111</v>
      </c>
      <c r="B22" s="22" t="s">
        <v>792</v>
      </c>
      <c r="AI22" s="872" t="s">
        <v>793</v>
      </c>
      <c r="AJ22" s="713"/>
      <c r="AK22" s="713"/>
      <c r="AL22" s="713"/>
      <c r="AM22" s="713"/>
      <c r="AN22" s="713"/>
      <c r="AO22" s="713"/>
      <c r="AP22" s="722"/>
    </row>
    <row r="23" spans="1:42" ht="18.75" customHeight="1" x14ac:dyDescent="0.4">
      <c r="A23" s="22"/>
      <c r="B23" s="311" t="s">
        <v>794</v>
      </c>
      <c r="C23" s="159"/>
      <c r="N23" s="159"/>
      <c r="V23" s="159"/>
      <c r="X23" s="112"/>
      <c r="Y23" s="112"/>
      <c r="Z23" s="112"/>
      <c r="AA23" s="112"/>
      <c r="AB23" s="112"/>
      <c r="AC23" s="159"/>
      <c r="AD23" s="797"/>
      <c r="AE23" s="112"/>
      <c r="AF23" s="112"/>
      <c r="AG23" s="112"/>
      <c r="AH23" s="112"/>
      <c r="AI23" s="483"/>
      <c r="AJ23" s="795" t="s">
        <v>581</v>
      </c>
      <c r="AK23" s="795" t="s">
        <v>15</v>
      </c>
      <c r="AL23" s="795"/>
      <c r="AM23" s="795"/>
      <c r="AN23" s="795" t="s">
        <v>589</v>
      </c>
      <c r="AO23" s="366"/>
      <c r="AP23" s="917" t="s">
        <v>561</v>
      </c>
    </row>
    <row r="24" spans="1:42" ht="18.75" customHeight="1" thickBot="1" x14ac:dyDescent="0.45">
      <c r="B24" s="311" t="s">
        <v>811</v>
      </c>
      <c r="C24" s="159"/>
      <c r="N24" s="159"/>
      <c r="V24" s="159"/>
      <c r="X24" s="112"/>
      <c r="Y24" s="112"/>
      <c r="Z24" s="112"/>
      <c r="AA24" s="112"/>
      <c r="AB24" s="112"/>
      <c r="AC24" s="159"/>
      <c r="AD24" s="797"/>
      <c r="AE24" s="112"/>
      <c r="AF24" s="112"/>
      <c r="AG24" s="112"/>
      <c r="AH24" s="112"/>
      <c r="AI24" s="484"/>
      <c r="AJ24" s="800"/>
      <c r="AK24" s="800"/>
      <c r="AL24" s="800"/>
      <c r="AM24" s="800"/>
      <c r="AN24" s="800"/>
      <c r="AO24" s="183"/>
      <c r="AP24" s="921"/>
    </row>
    <row r="25" spans="1:42" ht="18.75" customHeight="1" x14ac:dyDescent="0.4">
      <c r="W25" s="121"/>
      <c r="X25" s="121"/>
      <c r="AA25" s="112"/>
      <c r="AB25" s="112"/>
      <c r="AF25" s="121"/>
      <c r="AH25" s="121"/>
      <c r="AI25" s="121"/>
      <c r="AJ25" s="121"/>
      <c r="AK25" s="121"/>
      <c r="AL25" s="121"/>
    </row>
    <row r="26" spans="1:42" ht="18.75" customHeight="1" thickBot="1" x14ac:dyDescent="0.45">
      <c r="A26" s="22" t="s">
        <v>795</v>
      </c>
    </row>
    <row r="27" spans="1:42" ht="18.75" customHeight="1" x14ac:dyDescent="0.4">
      <c r="A27" s="715" t="s">
        <v>812</v>
      </c>
      <c r="B27" s="716"/>
      <c r="C27" s="716"/>
      <c r="D27" s="2070"/>
      <c r="E27" s="2070"/>
      <c r="F27" s="2070"/>
      <c r="G27" s="2070"/>
      <c r="H27" s="2070"/>
      <c r="I27" s="2070"/>
      <c r="J27" s="2070"/>
      <c r="K27" s="2070"/>
      <c r="L27" s="2070"/>
      <c r="M27" s="2070"/>
      <c r="N27" s="2070"/>
      <c r="O27" s="2070"/>
      <c r="P27" s="2070"/>
      <c r="Q27" s="2070"/>
      <c r="R27" s="2070"/>
      <c r="S27" s="2070"/>
      <c r="T27" s="2070"/>
      <c r="U27" s="2070"/>
      <c r="V27" s="2070"/>
      <c r="W27" s="2070"/>
      <c r="X27" s="2070"/>
      <c r="Y27" s="2070"/>
      <c r="Z27" s="2070"/>
      <c r="AA27" s="2070"/>
      <c r="AB27" s="2070"/>
      <c r="AC27" s="2070"/>
      <c r="AD27" s="2070"/>
      <c r="AE27" s="2070"/>
      <c r="AF27" s="2070"/>
      <c r="AG27" s="2070"/>
      <c r="AH27" s="2070"/>
      <c r="AI27" s="2070"/>
      <c r="AJ27" s="2070"/>
      <c r="AK27" s="2070"/>
      <c r="AL27" s="2070"/>
      <c r="AM27" s="2070"/>
      <c r="AN27" s="2070"/>
      <c r="AO27" s="2070"/>
      <c r="AP27" s="2071"/>
    </row>
    <row r="28" spans="1:42" ht="18.75" customHeight="1" thickBot="1" x14ac:dyDescent="0.45">
      <c r="A28" s="740"/>
      <c r="B28" s="741"/>
      <c r="C28" s="741"/>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2072"/>
    </row>
    <row r="29" spans="1:42" ht="18.75" customHeight="1" x14ac:dyDescent="0.4">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row>
    <row r="30" spans="1:42" ht="18.75" customHeight="1" thickBot="1" x14ac:dyDescent="0.45">
      <c r="A30" s="22" t="str">
        <f>"（３）年間行事のうち入所者負担を伴ったものの状況（令和"&amp;表紙・鑑!S3-1&amp;"年度）"</f>
        <v>（３）年間行事のうち入所者負担を伴ったものの状況（令和4年度）</v>
      </c>
      <c r="AK30" s="112"/>
      <c r="AL30" s="112"/>
      <c r="AM30" s="112"/>
      <c r="AN30" s="112"/>
      <c r="AO30" s="112"/>
      <c r="AP30" s="112"/>
    </row>
    <row r="31" spans="1:42" ht="18.75" customHeight="1" x14ac:dyDescent="0.4">
      <c r="A31" s="715" t="s">
        <v>796</v>
      </c>
      <c r="B31" s="716"/>
      <c r="C31" s="716"/>
      <c r="D31" s="716"/>
      <c r="E31" s="716"/>
      <c r="F31" s="716"/>
      <c r="G31" s="716"/>
      <c r="H31" s="716"/>
      <c r="I31" s="716"/>
      <c r="J31" s="763" t="s">
        <v>797</v>
      </c>
      <c r="K31" s="702"/>
      <c r="L31" s="702"/>
      <c r="M31" s="764"/>
      <c r="N31" s="763" t="s">
        <v>798</v>
      </c>
      <c r="O31" s="702"/>
      <c r="P31" s="702"/>
      <c r="Q31" s="702"/>
      <c r="R31" s="764"/>
      <c r="S31" s="763" t="s">
        <v>799</v>
      </c>
      <c r="T31" s="702"/>
      <c r="U31" s="702"/>
      <c r="V31" s="702"/>
      <c r="W31" s="764"/>
      <c r="X31" s="763" t="s">
        <v>800</v>
      </c>
      <c r="Y31" s="702"/>
      <c r="Z31" s="702"/>
      <c r="AA31" s="702"/>
      <c r="AB31" s="764"/>
      <c r="AC31" s="716" t="s">
        <v>204</v>
      </c>
      <c r="AD31" s="716"/>
      <c r="AE31" s="716"/>
      <c r="AF31" s="716"/>
      <c r="AG31" s="716"/>
      <c r="AH31" s="716"/>
      <c r="AI31" s="716"/>
      <c r="AJ31" s="716"/>
      <c r="AK31" s="716"/>
      <c r="AL31" s="716"/>
      <c r="AM31" s="716"/>
      <c r="AN31" s="716"/>
      <c r="AO31" s="716"/>
      <c r="AP31" s="1793"/>
    </row>
    <row r="32" spans="1:42" ht="18.75" customHeight="1" x14ac:dyDescent="0.4">
      <c r="A32" s="1945"/>
      <c r="B32" s="862"/>
      <c r="C32" s="862"/>
      <c r="D32" s="862"/>
      <c r="E32" s="862"/>
      <c r="F32" s="862"/>
      <c r="G32" s="862"/>
      <c r="H32" s="862"/>
      <c r="I32" s="862"/>
      <c r="J32" s="869"/>
      <c r="K32" s="795"/>
      <c r="L32" s="795"/>
      <c r="M32" s="70" t="s">
        <v>15</v>
      </c>
      <c r="N32" s="737" t="s">
        <v>801</v>
      </c>
      <c r="O32" s="738"/>
      <c r="P32" s="727"/>
      <c r="Q32" s="727"/>
      <c r="R32" s="61" t="s">
        <v>22</v>
      </c>
      <c r="S32" s="2073"/>
      <c r="T32" s="2045"/>
      <c r="U32" s="2045"/>
      <c r="V32" s="2045"/>
      <c r="W32" s="776" t="s">
        <v>56</v>
      </c>
      <c r="X32" s="2073"/>
      <c r="Y32" s="2045"/>
      <c r="Z32" s="2045"/>
      <c r="AA32" s="2045"/>
      <c r="AB32" s="776" t="s">
        <v>56</v>
      </c>
      <c r="AC32" s="910"/>
      <c r="AD32" s="910"/>
      <c r="AE32" s="910"/>
      <c r="AF32" s="910"/>
      <c r="AG32" s="910"/>
      <c r="AH32" s="910"/>
      <c r="AI32" s="910"/>
      <c r="AJ32" s="910"/>
      <c r="AK32" s="910"/>
      <c r="AL32" s="910"/>
      <c r="AM32" s="910"/>
      <c r="AN32" s="910"/>
      <c r="AO32" s="910"/>
      <c r="AP32" s="912"/>
    </row>
    <row r="33" spans="1:42" ht="18.75" customHeight="1" x14ac:dyDescent="0.4">
      <c r="A33" s="1945"/>
      <c r="B33" s="862"/>
      <c r="C33" s="862"/>
      <c r="D33" s="862"/>
      <c r="E33" s="862"/>
      <c r="F33" s="862"/>
      <c r="G33" s="862"/>
      <c r="H33" s="862"/>
      <c r="I33" s="862"/>
      <c r="J33" s="58"/>
      <c r="K33" s="73" t="s">
        <v>16</v>
      </c>
      <c r="L33" s="59"/>
      <c r="M33" s="72" t="s">
        <v>29</v>
      </c>
      <c r="N33" s="737" t="s">
        <v>802</v>
      </c>
      <c r="O33" s="738"/>
      <c r="P33" s="727"/>
      <c r="Q33" s="727"/>
      <c r="R33" s="61" t="s">
        <v>22</v>
      </c>
      <c r="S33" s="2046"/>
      <c r="T33" s="2047"/>
      <c r="U33" s="2047"/>
      <c r="V33" s="2047"/>
      <c r="W33" s="734"/>
      <c r="X33" s="2046"/>
      <c r="Y33" s="2047"/>
      <c r="Z33" s="2047"/>
      <c r="AA33" s="2047"/>
      <c r="AB33" s="734"/>
      <c r="AC33" s="910"/>
      <c r="AD33" s="910"/>
      <c r="AE33" s="910"/>
      <c r="AF33" s="910"/>
      <c r="AG33" s="910"/>
      <c r="AH33" s="910"/>
      <c r="AI33" s="910"/>
      <c r="AJ33" s="910"/>
      <c r="AK33" s="910"/>
      <c r="AL33" s="910"/>
      <c r="AM33" s="910"/>
      <c r="AN33" s="910"/>
      <c r="AO33" s="910"/>
      <c r="AP33" s="912"/>
    </row>
    <row r="34" spans="1:42" ht="18.75" customHeight="1" x14ac:dyDescent="0.4">
      <c r="A34" s="1945"/>
      <c r="B34" s="862"/>
      <c r="C34" s="862"/>
      <c r="D34" s="862"/>
      <c r="E34" s="862"/>
      <c r="F34" s="862"/>
      <c r="G34" s="862"/>
      <c r="H34" s="862"/>
      <c r="I34" s="862"/>
      <c r="J34" s="869"/>
      <c r="K34" s="795"/>
      <c r="L34" s="795"/>
      <c r="M34" s="70" t="s">
        <v>15</v>
      </c>
      <c r="N34" s="737" t="s">
        <v>801</v>
      </c>
      <c r="O34" s="738"/>
      <c r="P34" s="727"/>
      <c r="Q34" s="727"/>
      <c r="R34" s="61" t="s">
        <v>22</v>
      </c>
      <c r="S34" s="2073"/>
      <c r="T34" s="2045"/>
      <c r="U34" s="2045"/>
      <c r="V34" s="2045"/>
      <c r="W34" s="776" t="s">
        <v>56</v>
      </c>
      <c r="X34" s="2073"/>
      <c r="Y34" s="2045"/>
      <c r="Z34" s="2045"/>
      <c r="AA34" s="2045"/>
      <c r="AB34" s="776" t="s">
        <v>56</v>
      </c>
      <c r="AC34" s="910"/>
      <c r="AD34" s="910"/>
      <c r="AE34" s="910"/>
      <c r="AF34" s="910"/>
      <c r="AG34" s="910"/>
      <c r="AH34" s="910"/>
      <c r="AI34" s="910"/>
      <c r="AJ34" s="910"/>
      <c r="AK34" s="910"/>
      <c r="AL34" s="910"/>
      <c r="AM34" s="910"/>
      <c r="AN34" s="910"/>
      <c r="AO34" s="910"/>
      <c r="AP34" s="912"/>
    </row>
    <row r="35" spans="1:42" ht="18.75" customHeight="1" thickBot="1" x14ac:dyDescent="0.45">
      <c r="A35" s="1958"/>
      <c r="B35" s="1952"/>
      <c r="C35" s="1952"/>
      <c r="D35" s="1952"/>
      <c r="E35" s="1952"/>
      <c r="F35" s="1952"/>
      <c r="G35" s="1952"/>
      <c r="H35" s="1952"/>
      <c r="I35" s="1952"/>
      <c r="J35" s="100"/>
      <c r="K35" s="56" t="s">
        <v>16</v>
      </c>
      <c r="L35" s="68"/>
      <c r="M35" s="57" t="s">
        <v>29</v>
      </c>
      <c r="N35" s="825" t="s">
        <v>802</v>
      </c>
      <c r="O35" s="787"/>
      <c r="P35" s="1870"/>
      <c r="Q35" s="1870"/>
      <c r="R35" s="60" t="s">
        <v>22</v>
      </c>
      <c r="S35" s="2074"/>
      <c r="T35" s="2075"/>
      <c r="U35" s="2075"/>
      <c r="V35" s="2075"/>
      <c r="W35" s="779"/>
      <c r="X35" s="2074"/>
      <c r="Y35" s="2075"/>
      <c r="Z35" s="2075"/>
      <c r="AA35" s="2075"/>
      <c r="AB35" s="779"/>
      <c r="AC35" s="911"/>
      <c r="AD35" s="911"/>
      <c r="AE35" s="911"/>
      <c r="AF35" s="911"/>
      <c r="AG35" s="911"/>
      <c r="AH35" s="911"/>
      <c r="AI35" s="911"/>
      <c r="AJ35" s="911"/>
      <c r="AK35" s="911"/>
      <c r="AL35" s="911"/>
      <c r="AM35" s="911"/>
      <c r="AN35" s="911"/>
      <c r="AO35" s="911"/>
      <c r="AP35" s="913"/>
    </row>
    <row r="36" spans="1:42" ht="18.75" customHeight="1" x14ac:dyDescent="0.4"/>
    <row r="37" spans="1:42" ht="18.75" customHeight="1" thickBot="1" x14ac:dyDescent="0.45">
      <c r="A37" s="22" t="s">
        <v>803</v>
      </c>
    </row>
    <row r="38" spans="1:42" ht="18.75" customHeight="1" x14ac:dyDescent="0.4">
      <c r="A38" s="485"/>
      <c r="B38" s="970" t="s">
        <v>587</v>
      </c>
      <c r="C38" s="970" t="s">
        <v>804</v>
      </c>
      <c r="D38" s="970"/>
      <c r="E38" s="970"/>
      <c r="F38" s="970"/>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70" t="s">
        <v>240</v>
      </c>
      <c r="AN38" s="346"/>
      <c r="AO38" s="345"/>
      <c r="AP38" s="2076" t="s">
        <v>561</v>
      </c>
    </row>
    <row r="39" spans="1:42" ht="18.75" customHeight="1" thickBot="1" x14ac:dyDescent="0.45">
      <c r="A39" s="484"/>
      <c r="B39" s="800"/>
      <c r="C39" s="800"/>
      <c r="D39" s="800"/>
      <c r="E39" s="800"/>
      <c r="F39" s="800"/>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968"/>
      <c r="AM39" s="800"/>
      <c r="AN39" s="45"/>
      <c r="AO39" s="183"/>
      <c r="AP39" s="921"/>
    </row>
    <row r="40" spans="1:42" ht="18.75" customHeight="1" x14ac:dyDescent="0.4"/>
    <row r="41" spans="1:42" ht="18.75" customHeight="1" thickBot="1" x14ac:dyDescent="0.45">
      <c r="A41" s="22" t="s">
        <v>805</v>
      </c>
    </row>
    <row r="42" spans="1:42" ht="18.75" customHeight="1" x14ac:dyDescent="0.4">
      <c r="A42" s="762" t="s">
        <v>806</v>
      </c>
      <c r="B42" s="702"/>
      <c r="C42" s="702"/>
      <c r="D42" s="702"/>
      <c r="E42" s="702"/>
      <c r="F42" s="702"/>
      <c r="G42" s="764"/>
      <c r="H42" s="763" t="s">
        <v>799</v>
      </c>
      <c r="I42" s="702"/>
      <c r="J42" s="702"/>
      <c r="K42" s="702"/>
      <c r="L42" s="702"/>
      <c r="M42" s="702"/>
      <c r="N42" s="773"/>
      <c r="O42" s="702" t="s">
        <v>806</v>
      </c>
      <c r="P42" s="702"/>
      <c r="Q42" s="702"/>
      <c r="R42" s="702"/>
      <c r="S42" s="702"/>
      <c r="T42" s="702"/>
      <c r="U42" s="764"/>
      <c r="V42" s="763" t="s">
        <v>799</v>
      </c>
      <c r="W42" s="702"/>
      <c r="X42" s="702"/>
      <c r="Y42" s="702"/>
      <c r="Z42" s="702"/>
      <c r="AA42" s="702"/>
      <c r="AB42" s="773"/>
      <c r="AC42" s="702" t="s">
        <v>806</v>
      </c>
      <c r="AD42" s="702"/>
      <c r="AE42" s="702"/>
      <c r="AF42" s="702"/>
      <c r="AG42" s="702"/>
      <c r="AH42" s="702"/>
      <c r="AI42" s="764"/>
      <c r="AJ42" s="702" t="s">
        <v>799</v>
      </c>
      <c r="AK42" s="702"/>
      <c r="AL42" s="702"/>
      <c r="AM42" s="702"/>
      <c r="AN42" s="702"/>
      <c r="AO42" s="702"/>
      <c r="AP42" s="704"/>
    </row>
    <row r="43" spans="1:42" ht="18.75" customHeight="1" x14ac:dyDescent="0.4">
      <c r="A43" s="2077"/>
      <c r="B43" s="1789"/>
      <c r="C43" s="1789"/>
      <c r="D43" s="1789"/>
      <c r="E43" s="1789"/>
      <c r="F43" s="1789"/>
      <c r="G43" s="2078"/>
      <c r="H43" s="2082"/>
      <c r="I43" s="2083"/>
      <c r="J43" s="2083"/>
      <c r="K43" s="2083"/>
      <c r="L43" s="2083"/>
      <c r="M43" s="797" t="s">
        <v>56</v>
      </c>
      <c r="N43" s="2084"/>
      <c r="O43" s="1789"/>
      <c r="P43" s="1789"/>
      <c r="Q43" s="1789"/>
      <c r="R43" s="1789"/>
      <c r="S43" s="1789"/>
      <c r="T43" s="1789"/>
      <c r="U43" s="2078"/>
      <c r="V43" s="2082"/>
      <c r="W43" s="2083"/>
      <c r="X43" s="2083"/>
      <c r="Y43" s="2083"/>
      <c r="Z43" s="2083"/>
      <c r="AA43" s="797" t="s">
        <v>56</v>
      </c>
      <c r="AB43" s="2084"/>
      <c r="AC43" s="1789"/>
      <c r="AD43" s="1789"/>
      <c r="AE43" s="1789"/>
      <c r="AF43" s="1789"/>
      <c r="AG43" s="1789"/>
      <c r="AH43" s="1789"/>
      <c r="AI43" s="2078"/>
      <c r="AJ43" s="2083"/>
      <c r="AK43" s="2083"/>
      <c r="AL43" s="2083"/>
      <c r="AM43" s="2083"/>
      <c r="AN43" s="2083"/>
      <c r="AO43" s="797" t="s">
        <v>56</v>
      </c>
      <c r="AP43" s="841"/>
    </row>
    <row r="44" spans="1:42" ht="18.75" customHeight="1" x14ac:dyDescent="0.4">
      <c r="A44" s="2079"/>
      <c r="B44" s="2080"/>
      <c r="C44" s="2080"/>
      <c r="D44" s="2080"/>
      <c r="E44" s="2080"/>
      <c r="F44" s="2080"/>
      <c r="G44" s="2081"/>
      <c r="H44" s="2046"/>
      <c r="I44" s="2047"/>
      <c r="J44" s="2047"/>
      <c r="K44" s="2047"/>
      <c r="L44" s="2047"/>
      <c r="M44" s="713"/>
      <c r="N44" s="2085"/>
      <c r="O44" s="2080"/>
      <c r="P44" s="2080"/>
      <c r="Q44" s="2080"/>
      <c r="R44" s="2080"/>
      <c r="S44" s="2080"/>
      <c r="T44" s="2080"/>
      <c r="U44" s="2081"/>
      <c r="V44" s="2046"/>
      <c r="W44" s="2047"/>
      <c r="X44" s="2047"/>
      <c r="Y44" s="2047"/>
      <c r="Z44" s="2047"/>
      <c r="AA44" s="713"/>
      <c r="AB44" s="2085"/>
      <c r="AC44" s="2080"/>
      <c r="AD44" s="2080"/>
      <c r="AE44" s="2080"/>
      <c r="AF44" s="2080"/>
      <c r="AG44" s="2080"/>
      <c r="AH44" s="2080"/>
      <c r="AI44" s="2081"/>
      <c r="AJ44" s="2047"/>
      <c r="AK44" s="2047"/>
      <c r="AL44" s="2047"/>
      <c r="AM44" s="2047"/>
      <c r="AN44" s="2047"/>
      <c r="AO44" s="713"/>
      <c r="AP44" s="722"/>
    </row>
    <row r="45" spans="1:42" ht="18.75" customHeight="1" x14ac:dyDescent="0.4">
      <c r="A45" s="2077"/>
      <c r="B45" s="1789"/>
      <c r="C45" s="1789"/>
      <c r="D45" s="1789"/>
      <c r="E45" s="1789"/>
      <c r="F45" s="1789"/>
      <c r="G45" s="2078"/>
      <c r="H45" s="2082"/>
      <c r="I45" s="2083"/>
      <c r="J45" s="2083"/>
      <c r="K45" s="2083"/>
      <c r="L45" s="2083"/>
      <c r="M45" s="797" t="s">
        <v>56</v>
      </c>
      <c r="N45" s="2084"/>
      <c r="O45" s="1789"/>
      <c r="P45" s="1789"/>
      <c r="Q45" s="1789"/>
      <c r="R45" s="1789"/>
      <c r="S45" s="1789"/>
      <c r="T45" s="1789"/>
      <c r="U45" s="2078"/>
      <c r="V45" s="2082"/>
      <c r="W45" s="2083"/>
      <c r="X45" s="2083"/>
      <c r="Y45" s="2083"/>
      <c r="Z45" s="2083"/>
      <c r="AA45" s="797" t="s">
        <v>56</v>
      </c>
      <c r="AB45" s="2084"/>
      <c r="AC45" s="1789"/>
      <c r="AD45" s="1789"/>
      <c r="AE45" s="1789"/>
      <c r="AF45" s="1789"/>
      <c r="AG45" s="1789"/>
      <c r="AH45" s="1789"/>
      <c r="AI45" s="2078"/>
      <c r="AJ45" s="2083"/>
      <c r="AK45" s="2083"/>
      <c r="AL45" s="2083"/>
      <c r="AM45" s="2083"/>
      <c r="AN45" s="2083"/>
      <c r="AO45" s="797" t="s">
        <v>56</v>
      </c>
      <c r="AP45" s="841"/>
    </row>
    <row r="46" spans="1:42" ht="18.75" customHeight="1" thickBot="1" x14ac:dyDescent="0.45">
      <c r="A46" s="2088"/>
      <c r="B46" s="2086"/>
      <c r="C46" s="2086"/>
      <c r="D46" s="2086"/>
      <c r="E46" s="2086"/>
      <c r="F46" s="2086"/>
      <c r="G46" s="2087"/>
      <c r="H46" s="2074"/>
      <c r="I46" s="2075"/>
      <c r="J46" s="2075"/>
      <c r="K46" s="2075"/>
      <c r="L46" s="2075"/>
      <c r="M46" s="778"/>
      <c r="N46" s="2089"/>
      <c r="O46" s="2086"/>
      <c r="P46" s="2086"/>
      <c r="Q46" s="2086"/>
      <c r="R46" s="2086"/>
      <c r="S46" s="2086"/>
      <c r="T46" s="2086"/>
      <c r="U46" s="2087"/>
      <c r="V46" s="2074"/>
      <c r="W46" s="2075"/>
      <c r="X46" s="2075"/>
      <c r="Y46" s="2075"/>
      <c r="Z46" s="2075"/>
      <c r="AA46" s="778"/>
      <c r="AB46" s="2089"/>
      <c r="AC46" s="2086"/>
      <c r="AD46" s="2086"/>
      <c r="AE46" s="2086"/>
      <c r="AF46" s="2086"/>
      <c r="AG46" s="2086"/>
      <c r="AH46" s="2086"/>
      <c r="AI46" s="2087"/>
      <c r="AJ46" s="2075"/>
      <c r="AK46" s="2075"/>
      <c r="AL46" s="2075"/>
      <c r="AM46" s="2075"/>
      <c r="AN46" s="2075"/>
      <c r="AO46" s="778"/>
      <c r="AP46" s="949"/>
    </row>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sheetData>
  <sheetProtection selectLockedCells="1"/>
  <mergeCells count="135">
    <mergeCell ref="AC45:AI46"/>
    <mergeCell ref="AJ45:AN46"/>
    <mergeCell ref="AO45:AP46"/>
    <mergeCell ref="A45:G46"/>
    <mergeCell ref="H45:L46"/>
    <mergeCell ref="M45:N46"/>
    <mergeCell ref="O45:U46"/>
    <mergeCell ref="V45:Z46"/>
    <mergeCell ref="AA45:AB46"/>
    <mergeCell ref="A43:G44"/>
    <mergeCell ref="H43:L44"/>
    <mergeCell ref="M43:N44"/>
    <mergeCell ref="O43:U44"/>
    <mergeCell ref="V43:Z44"/>
    <mergeCell ref="AA43:AB44"/>
    <mergeCell ref="AC43:AI44"/>
    <mergeCell ref="AJ43:AN44"/>
    <mergeCell ref="AO43:AP44"/>
    <mergeCell ref="B38:B39"/>
    <mergeCell ref="C38:F39"/>
    <mergeCell ref="G38:AL39"/>
    <mergeCell ref="AM38:AM39"/>
    <mergeCell ref="AP38:AP39"/>
    <mergeCell ref="A42:G42"/>
    <mergeCell ref="H42:N42"/>
    <mergeCell ref="O42:U42"/>
    <mergeCell ref="V42:AB42"/>
    <mergeCell ref="AC42:AI42"/>
    <mergeCell ref="AJ42:AP42"/>
    <mergeCell ref="W34:W35"/>
    <mergeCell ref="X34:AA35"/>
    <mergeCell ref="AB34:AB35"/>
    <mergeCell ref="AC34:AP35"/>
    <mergeCell ref="N35:O35"/>
    <mergeCell ref="P35:Q35"/>
    <mergeCell ref="X32:AA33"/>
    <mergeCell ref="AB32:AB33"/>
    <mergeCell ref="AC32:AP33"/>
    <mergeCell ref="N33:O33"/>
    <mergeCell ref="P33:Q33"/>
    <mergeCell ref="W32:W33"/>
    <mergeCell ref="A34:I35"/>
    <mergeCell ref="J34:L34"/>
    <mergeCell ref="N34:O34"/>
    <mergeCell ref="P34:Q34"/>
    <mergeCell ref="S34:V35"/>
    <mergeCell ref="A32:I33"/>
    <mergeCell ref="J32:L32"/>
    <mergeCell ref="N32:O32"/>
    <mergeCell ref="P32:Q32"/>
    <mergeCell ref="S32:V33"/>
    <mergeCell ref="A27:C28"/>
    <mergeCell ref="D27:AP28"/>
    <mergeCell ref="A31:I31"/>
    <mergeCell ref="J31:M31"/>
    <mergeCell ref="N31:R31"/>
    <mergeCell ref="S31:W31"/>
    <mergeCell ref="X31:AB31"/>
    <mergeCell ref="AC31:AP31"/>
    <mergeCell ref="AI22:AP22"/>
    <mergeCell ref="AD23:AD24"/>
    <mergeCell ref="AJ23:AJ24"/>
    <mergeCell ref="AK23:AK24"/>
    <mergeCell ref="AL23:AM24"/>
    <mergeCell ref="AN23:AN24"/>
    <mergeCell ref="AP23:AP24"/>
    <mergeCell ref="Y19:AH19"/>
    <mergeCell ref="AI19:AP19"/>
    <mergeCell ref="AB20:AB21"/>
    <mergeCell ref="AF20:AF21"/>
    <mergeCell ref="AI20:AJ21"/>
    <mergeCell ref="AK20:AN21"/>
    <mergeCell ref="AO20:AP21"/>
    <mergeCell ref="Y16:AH16"/>
    <mergeCell ref="AI16:AP16"/>
    <mergeCell ref="AB17:AB18"/>
    <mergeCell ref="AF17:AF18"/>
    <mergeCell ref="AK17:AK18"/>
    <mergeCell ref="AO17:AO18"/>
    <mergeCell ref="Y13:AH13"/>
    <mergeCell ref="AI13:AP13"/>
    <mergeCell ref="Z14:Z15"/>
    <mergeCell ref="AA14:AB15"/>
    <mergeCell ref="AC14:AE15"/>
    <mergeCell ref="AF14:AF15"/>
    <mergeCell ref="AH14:AH15"/>
    <mergeCell ref="AI14:AP15"/>
    <mergeCell ref="A10:X10"/>
    <mergeCell ref="Y10:AH10"/>
    <mergeCell ref="AI10:AP10"/>
    <mergeCell ref="Z11:Z12"/>
    <mergeCell ref="AA11:AB12"/>
    <mergeCell ref="AC11:AE12"/>
    <mergeCell ref="AF11:AF12"/>
    <mergeCell ref="AH11:AH12"/>
    <mergeCell ref="AI11:AP12"/>
    <mergeCell ref="A9:AH9"/>
    <mergeCell ref="AI9:AP9"/>
    <mergeCell ref="AD5:AF6"/>
    <mergeCell ref="AG5:AH6"/>
    <mergeCell ref="AI6:AP6"/>
    <mergeCell ref="G7:I8"/>
    <mergeCell ref="J7:K8"/>
    <mergeCell ref="L7:L8"/>
    <mergeCell ref="M7:Q8"/>
    <mergeCell ref="R7:S8"/>
    <mergeCell ref="T7:V8"/>
    <mergeCell ref="W7:X8"/>
    <mergeCell ref="M5:Q6"/>
    <mergeCell ref="R5:S6"/>
    <mergeCell ref="T5:V6"/>
    <mergeCell ref="W5:X6"/>
    <mergeCell ref="Y5:AA6"/>
    <mergeCell ref="AB5:AC6"/>
    <mergeCell ref="C5:C8"/>
    <mergeCell ref="Y3:AH3"/>
    <mergeCell ref="AI3:AP3"/>
    <mergeCell ref="Y4:AC4"/>
    <mergeCell ref="AD4:AH4"/>
    <mergeCell ref="AI4:AP5"/>
    <mergeCell ref="A5:B8"/>
    <mergeCell ref="D5:E8"/>
    <mergeCell ref="F5:F8"/>
    <mergeCell ref="G5:I6"/>
    <mergeCell ref="J5:K6"/>
    <mergeCell ref="L5:L6"/>
    <mergeCell ref="A3:C4"/>
    <mergeCell ref="D3:F4"/>
    <mergeCell ref="G3:S4"/>
    <mergeCell ref="T3:X4"/>
    <mergeCell ref="Y7:AA8"/>
    <mergeCell ref="AB7:AC8"/>
    <mergeCell ref="AD7:AF8"/>
    <mergeCell ref="AG7:AH8"/>
    <mergeCell ref="AI7:AP8"/>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&amp;C21/29&amp;R&amp;F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35</xdr:col>
                    <xdr:colOff>95250</xdr:colOff>
                    <xdr:row>16</xdr:row>
                    <xdr:rowOff>114300</xdr:rowOff>
                  </from>
                  <to>
                    <xdr:col>36</xdr:col>
                    <xdr:colOff>0</xdr:colOff>
                    <xdr:row>17</xdr:row>
                    <xdr:rowOff>104775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39</xdr:col>
                    <xdr:colOff>95250</xdr:colOff>
                    <xdr:row>16</xdr:row>
                    <xdr:rowOff>114300</xdr:rowOff>
                  </from>
                  <to>
                    <xdr:col>40</xdr:col>
                    <xdr:colOff>0</xdr:colOff>
                    <xdr:row>17</xdr:row>
                    <xdr:rowOff>104775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34</xdr:col>
                    <xdr:colOff>95250</xdr:colOff>
                    <xdr:row>22</xdr:row>
                    <xdr:rowOff>114300</xdr:rowOff>
                  </from>
                  <to>
                    <xdr:col>35</xdr:col>
                    <xdr:colOff>0</xdr:colOff>
                    <xdr:row>23</xdr:row>
                    <xdr:rowOff>104775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40</xdr:col>
                    <xdr:colOff>95250</xdr:colOff>
                    <xdr:row>22</xdr:row>
                    <xdr:rowOff>114300</xdr:rowOff>
                  </from>
                  <to>
                    <xdr:col>41</xdr:col>
                    <xdr:colOff>0</xdr:colOff>
                    <xdr:row>23</xdr:row>
                    <xdr:rowOff>104775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32</xdr:col>
                    <xdr:colOff>95250</xdr:colOff>
                    <xdr:row>10</xdr:row>
                    <xdr:rowOff>133350</xdr:rowOff>
                  </from>
                  <to>
                    <xdr:col>33</xdr:col>
                    <xdr:colOff>0</xdr:colOff>
                    <xdr:row>11</xdr:row>
                    <xdr:rowOff>133350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24</xdr:col>
                    <xdr:colOff>95250</xdr:colOff>
                    <xdr:row>10</xdr:row>
                    <xdr:rowOff>114300</xdr:rowOff>
                  </from>
                  <to>
                    <xdr:col>25</xdr:col>
                    <xdr:colOff>0</xdr:colOff>
                    <xdr:row>11</xdr:row>
                    <xdr:rowOff>104775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32</xdr:col>
                    <xdr:colOff>95250</xdr:colOff>
                    <xdr:row>13</xdr:row>
                    <xdr:rowOff>133350</xdr:rowOff>
                  </from>
                  <to>
                    <xdr:col>33</xdr:col>
                    <xdr:colOff>0</xdr:colOff>
                    <xdr:row>14</xdr:row>
                    <xdr:rowOff>133350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24</xdr:col>
                    <xdr:colOff>95250</xdr:colOff>
                    <xdr:row>13</xdr:row>
                    <xdr:rowOff>114300</xdr:rowOff>
                  </from>
                  <to>
                    <xdr:col>25</xdr:col>
                    <xdr:colOff>0</xdr:colOff>
                    <xdr:row>14</xdr:row>
                    <xdr:rowOff>104775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26</xdr:col>
                    <xdr:colOff>95250</xdr:colOff>
                    <xdr:row>16</xdr:row>
                    <xdr:rowOff>114300</xdr:rowOff>
                  </from>
                  <to>
                    <xdr:col>27</xdr:col>
                    <xdr:colOff>0</xdr:colOff>
                    <xdr:row>17</xdr:row>
                    <xdr:rowOff>104775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30</xdr:col>
                    <xdr:colOff>95250</xdr:colOff>
                    <xdr:row>16</xdr:row>
                    <xdr:rowOff>133350</xdr:rowOff>
                  </from>
                  <to>
                    <xdr:col>31</xdr:col>
                    <xdr:colOff>0</xdr:colOff>
                    <xdr:row>17</xdr:row>
                    <xdr:rowOff>114300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26</xdr:col>
                    <xdr:colOff>95250</xdr:colOff>
                    <xdr:row>19</xdr:row>
                    <xdr:rowOff>114300</xdr:rowOff>
                  </from>
                  <to>
                    <xdr:col>27</xdr:col>
                    <xdr:colOff>0</xdr:colOff>
                    <xdr:row>20</xdr:row>
                    <xdr:rowOff>104775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30</xdr:col>
                    <xdr:colOff>95250</xdr:colOff>
                    <xdr:row>19</xdr:row>
                    <xdr:rowOff>133350</xdr:rowOff>
                  </from>
                  <to>
                    <xdr:col>31</xdr:col>
                    <xdr:colOff>0</xdr:colOff>
                    <xdr:row>20</xdr:row>
                    <xdr:rowOff>114300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0</xdr:col>
                    <xdr:colOff>95250</xdr:colOff>
                    <xdr:row>37</xdr:row>
                    <xdr:rowOff>114300</xdr:rowOff>
                  </from>
                  <to>
                    <xdr:col>1</xdr:col>
                    <xdr:colOff>0</xdr:colOff>
                    <xdr:row>38</xdr:row>
                    <xdr:rowOff>104775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40</xdr:col>
                    <xdr:colOff>95250</xdr:colOff>
                    <xdr:row>37</xdr:row>
                    <xdr:rowOff>114300</xdr:rowOff>
                  </from>
                  <to>
                    <xdr:col>41</xdr:col>
                    <xdr:colOff>0</xdr:colOff>
                    <xdr:row>38</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2BD3-8873-46C9-B1EF-63226032EC0F}">
  <sheetPr>
    <tabColor theme="7" tint="0.79998168889431442"/>
    <pageSetUpPr fitToPage="1"/>
  </sheetPr>
  <dimension ref="A1:BF127"/>
  <sheetViews>
    <sheetView view="pageBreakPreview" zoomScaleNormal="75" zoomScaleSheetLayoutView="100" workbookViewId="0"/>
  </sheetViews>
  <sheetFormatPr defaultRowHeight="17.25" x14ac:dyDescent="0.4"/>
  <cols>
    <col min="1" max="46" width="4.375" style="488" customWidth="1"/>
    <col min="47" max="58" width="9" style="488"/>
    <col min="59" max="256" width="9" style="486"/>
    <col min="257" max="302" width="4.375" style="486" customWidth="1"/>
    <col min="303" max="512" width="9" style="486"/>
    <col min="513" max="558" width="4.375" style="486" customWidth="1"/>
    <col min="559" max="768" width="9" style="486"/>
    <col min="769" max="814" width="4.375" style="486" customWidth="1"/>
    <col min="815" max="1024" width="9" style="486"/>
    <col min="1025" max="1070" width="4.375" style="486" customWidth="1"/>
    <col min="1071" max="1280" width="9" style="486"/>
    <col min="1281" max="1326" width="4.375" style="486" customWidth="1"/>
    <col min="1327" max="1536" width="9" style="486"/>
    <col min="1537" max="1582" width="4.375" style="486" customWidth="1"/>
    <col min="1583" max="1792" width="9" style="486"/>
    <col min="1793" max="1838" width="4.375" style="486" customWidth="1"/>
    <col min="1839" max="2048" width="9" style="486"/>
    <col min="2049" max="2094" width="4.375" style="486" customWidth="1"/>
    <col min="2095" max="2304" width="9" style="486"/>
    <col min="2305" max="2350" width="4.375" style="486" customWidth="1"/>
    <col min="2351" max="2560" width="9" style="486"/>
    <col min="2561" max="2606" width="4.375" style="486" customWidth="1"/>
    <col min="2607" max="2816" width="9" style="486"/>
    <col min="2817" max="2862" width="4.375" style="486" customWidth="1"/>
    <col min="2863" max="3072" width="9" style="486"/>
    <col min="3073" max="3118" width="4.375" style="486" customWidth="1"/>
    <col min="3119" max="3328" width="9" style="486"/>
    <col min="3329" max="3374" width="4.375" style="486" customWidth="1"/>
    <col min="3375" max="3584" width="9" style="486"/>
    <col min="3585" max="3630" width="4.375" style="486" customWidth="1"/>
    <col min="3631" max="3840" width="9" style="486"/>
    <col min="3841" max="3886" width="4.375" style="486" customWidth="1"/>
    <col min="3887" max="4096" width="9" style="486"/>
    <col min="4097" max="4142" width="4.375" style="486" customWidth="1"/>
    <col min="4143" max="4352" width="9" style="486"/>
    <col min="4353" max="4398" width="4.375" style="486" customWidth="1"/>
    <col min="4399" max="4608" width="9" style="486"/>
    <col min="4609" max="4654" width="4.375" style="486" customWidth="1"/>
    <col min="4655" max="4864" width="9" style="486"/>
    <col min="4865" max="4910" width="4.375" style="486" customWidth="1"/>
    <col min="4911" max="5120" width="9" style="486"/>
    <col min="5121" max="5166" width="4.375" style="486" customWidth="1"/>
    <col min="5167" max="5376" width="9" style="486"/>
    <col min="5377" max="5422" width="4.375" style="486" customWidth="1"/>
    <col min="5423" max="5632" width="9" style="486"/>
    <col min="5633" max="5678" width="4.375" style="486" customWidth="1"/>
    <col min="5679" max="5888" width="9" style="486"/>
    <col min="5889" max="5934" width="4.375" style="486" customWidth="1"/>
    <col min="5935" max="6144" width="9" style="486"/>
    <col min="6145" max="6190" width="4.375" style="486" customWidth="1"/>
    <col min="6191" max="6400" width="9" style="486"/>
    <col min="6401" max="6446" width="4.375" style="486" customWidth="1"/>
    <col min="6447" max="6656" width="9" style="486"/>
    <col min="6657" max="6702" width="4.375" style="486" customWidth="1"/>
    <col min="6703" max="6912" width="9" style="486"/>
    <col min="6913" max="6958" width="4.375" style="486" customWidth="1"/>
    <col min="6959" max="7168" width="9" style="486"/>
    <col min="7169" max="7214" width="4.375" style="486" customWidth="1"/>
    <col min="7215" max="7424" width="9" style="486"/>
    <col min="7425" max="7470" width="4.375" style="486" customWidth="1"/>
    <col min="7471" max="7680" width="9" style="486"/>
    <col min="7681" max="7726" width="4.375" style="486" customWidth="1"/>
    <col min="7727" max="7936" width="9" style="486"/>
    <col min="7937" max="7982" width="4.375" style="486" customWidth="1"/>
    <col min="7983" max="8192" width="9" style="486"/>
    <col min="8193" max="8238" width="4.375" style="486" customWidth="1"/>
    <col min="8239" max="8448" width="9" style="486"/>
    <col min="8449" max="8494" width="4.375" style="486" customWidth="1"/>
    <col min="8495" max="8704" width="9" style="486"/>
    <col min="8705" max="8750" width="4.375" style="486" customWidth="1"/>
    <col min="8751" max="8960" width="9" style="486"/>
    <col min="8961" max="9006" width="4.375" style="486" customWidth="1"/>
    <col min="9007" max="9216" width="9" style="486"/>
    <col min="9217" max="9262" width="4.375" style="486" customWidth="1"/>
    <col min="9263" max="9472" width="9" style="486"/>
    <col min="9473" max="9518" width="4.375" style="486" customWidth="1"/>
    <col min="9519" max="9728" width="9" style="486"/>
    <col min="9729" max="9774" width="4.375" style="486" customWidth="1"/>
    <col min="9775" max="9984" width="9" style="486"/>
    <col min="9985" max="10030" width="4.375" style="486" customWidth="1"/>
    <col min="10031" max="10240" width="9" style="486"/>
    <col min="10241" max="10286" width="4.375" style="486" customWidth="1"/>
    <col min="10287" max="10496" width="9" style="486"/>
    <col min="10497" max="10542" width="4.375" style="486" customWidth="1"/>
    <col min="10543" max="10752" width="9" style="486"/>
    <col min="10753" max="10798" width="4.375" style="486" customWidth="1"/>
    <col min="10799" max="11008" width="9" style="486"/>
    <col min="11009" max="11054" width="4.375" style="486" customWidth="1"/>
    <col min="11055" max="11264" width="9" style="486"/>
    <col min="11265" max="11310" width="4.375" style="486" customWidth="1"/>
    <col min="11311" max="11520" width="9" style="486"/>
    <col min="11521" max="11566" width="4.375" style="486" customWidth="1"/>
    <col min="11567" max="11776" width="9" style="486"/>
    <col min="11777" max="11822" width="4.375" style="486" customWidth="1"/>
    <col min="11823" max="12032" width="9" style="486"/>
    <col min="12033" max="12078" width="4.375" style="486" customWidth="1"/>
    <col min="12079" max="12288" width="9" style="486"/>
    <col min="12289" max="12334" width="4.375" style="486" customWidth="1"/>
    <col min="12335" max="12544" width="9" style="486"/>
    <col min="12545" max="12590" width="4.375" style="486" customWidth="1"/>
    <col min="12591" max="12800" width="9" style="486"/>
    <col min="12801" max="12846" width="4.375" style="486" customWidth="1"/>
    <col min="12847" max="13056" width="9" style="486"/>
    <col min="13057" max="13102" width="4.375" style="486" customWidth="1"/>
    <col min="13103" max="13312" width="9" style="486"/>
    <col min="13313" max="13358" width="4.375" style="486" customWidth="1"/>
    <col min="13359" max="13568" width="9" style="486"/>
    <col min="13569" max="13614" width="4.375" style="486" customWidth="1"/>
    <col min="13615" max="13824" width="9" style="486"/>
    <col min="13825" max="13870" width="4.375" style="486" customWidth="1"/>
    <col min="13871" max="14080" width="9" style="486"/>
    <col min="14081" max="14126" width="4.375" style="486" customWidth="1"/>
    <col min="14127" max="14336" width="9" style="486"/>
    <col min="14337" max="14382" width="4.375" style="486" customWidth="1"/>
    <col min="14383" max="14592" width="9" style="486"/>
    <col min="14593" max="14638" width="4.375" style="486" customWidth="1"/>
    <col min="14639" max="14848" width="9" style="486"/>
    <col min="14849" max="14894" width="4.375" style="486" customWidth="1"/>
    <col min="14895" max="15104" width="9" style="486"/>
    <col min="15105" max="15150" width="4.375" style="486" customWidth="1"/>
    <col min="15151" max="15360" width="9" style="486"/>
    <col min="15361" max="15406" width="4.375" style="486" customWidth="1"/>
    <col min="15407" max="15616" width="9" style="486"/>
    <col min="15617" max="15662" width="4.375" style="486" customWidth="1"/>
    <col min="15663" max="15872" width="9" style="486"/>
    <col min="15873" max="15918" width="4.375" style="486" customWidth="1"/>
    <col min="15919" max="16128" width="9" style="486"/>
    <col min="16129" max="16174" width="4.375" style="486" customWidth="1"/>
    <col min="16175" max="16384" width="9" style="486"/>
  </cols>
  <sheetData>
    <row r="1" spans="1:24" ht="18.75" customHeight="1" x14ac:dyDescent="0.4">
      <c r="A1" s="487" t="s">
        <v>832</v>
      </c>
    </row>
    <row r="2" spans="1:24" ht="18.75" customHeight="1" x14ac:dyDescent="0.4">
      <c r="A2" s="489" t="s">
        <v>813</v>
      </c>
    </row>
    <row r="3" spans="1:24" ht="18.75" customHeight="1" thickBot="1" x14ac:dyDescent="0.45">
      <c r="A3" s="488" t="s">
        <v>831</v>
      </c>
    </row>
    <row r="4" spans="1:24" ht="18.75" customHeight="1" x14ac:dyDescent="0.4">
      <c r="A4" s="2090" t="s">
        <v>780</v>
      </c>
      <c r="B4" s="2091"/>
      <c r="C4" s="2091"/>
      <c r="D4" s="2091"/>
      <c r="E4" s="2091"/>
      <c r="F4" s="2091"/>
      <c r="G4" s="2091"/>
      <c r="H4" s="2091"/>
      <c r="I4" s="2091"/>
      <c r="J4" s="2091"/>
      <c r="K4" s="2091"/>
      <c r="L4" s="2091"/>
      <c r="M4" s="2091"/>
      <c r="N4" s="2091"/>
      <c r="O4" s="2091"/>
      <c r="P4" s="2091"/>
      <c r="Q4" s="2091"/>
      <c r="R4" s="2091"/>
      <c r="S4" s="2091"/>
      <c r="T4" s="2091"/>
      <c r="U4" s="2091"/>
      <c r="V4" s="2091"/>
      <c r="W4" s="2091"/>
      <c r="X4" s="2092"/>
    </row>
    <row r="5" spans="1:24" ht="18.75" customHeight="1" x14ac:dyDescent="0.4">
      <c r="A5" s="2062" t="s">
        <v>814</v>
      </c>
      <c r="B5" s="814"/>
      <c r="C5" s="814"/>
      <c r="D5" s="814"/>
      <c r="E5" s="814"/>
      <c r="F5" s="814"/>
      <c r="G5" s="814"/>
      <c r="H5" s="814"/>
      <c r="I5" s="814"/>
      <c r="J5" s="814"/>
      <c r="K5" s="814"/>
      <c r="L5" s="814"/>
      <c r="M5" s="814"/>
      <c r="N5" s="814"/>
      <c r="O5" s="814"/>
      <c r="P5" s="814"/>
      <c r="Q5" s="814"/>
      <c r="R5" s="814"/>
      <c r="S5" s="814"/>
      <c r="T5" s="814"/>
      <c r="U5" s="814"/>
      <c r="V5" s="814"/>
      <c r="W5" s="814"/>
      <c r="X5" s="815"/>
    </row>
    <row r="6" spans="1:24" ht="18.75" customHeight="1" x14ac:dyDescent="0.4">
      <c r="A6" s="2093" t="s">
        <v>815</v>
      </c>
      <c r="B6" s="2094"/>
      <c r="C6" s="2094"/>
      <c r="D6" s="85"/>
      <c r="E6" s="85"/>
      <c r="F6" s="2097" t="s">
        <v>816</v>
      </c>
      <c r="G6" s="2098"/>
      <c r="H6" s="2098"/>
      <c r="I6" s="2098"/>
      <c r="J6" s="85"/>
      <c r="K6" s="85"/>
      <c r="L6" s="2100" t="s">
        <v>817</v>
      </c>
      <c r="M6" s="2094"/>
      <c r="N6" s="2094"/>
      <c r="O6" s="85"/>
      <c r="P6" s="85"/>
      <c r="Q6" s="2100" t="s">
        <v>818</v>
      </c>
      <c r="R6" s="2094"/>
      <c r="S6" s="2094"/>
      <c r="T6" s="85"/>
      <c r="U6" s="85"/>
      <c r="V6" s="2094" t="s">
        <v>819</v>
      </c>
      <c r="W6" s="2094"/>
      <c r="X6" s="2101"/>
    </row>
    <row r="7" spans="1:24" ht="18.75" customHeight="1" x14ac:dyDescent="0.4">
      <c r="A7" s="2095"/>
      <c r="B7" s="2096"/>
      <c r="C7" s="2096"/>
      <c r="D7" s="85"/>
      <c r="E7" s="85"/>
      <c r="F7" s="2099"/>
      <c r="G7" s="2099"/>
      <c r="H7" s="2099"/>
      <c r="I7" s="2099"/>
      <c r="J7" s="85"/>
      <c r="K7" s="85"/>
      <c r="L7" s="2094"/>
      <c r="M7" s="2094"/>
      <c r="N7" s="2094"/>
      <c r="O7" s="85"/>
      <c r="P7" s="85"/>
      <c r="Q7" s="2094"/>
      <c r="R7" s="2094"/>
      <c r="S7" s="2094"/>
      <c r="T7" s="85"/>
      <c r="U7" s="85"/>
      <c r="V7" s="2094"/>
      <c r="W7" s="2094"/>
      <c r="X7" s="2101"/>
    </row>
    <row r="8" spans="1:24" ht="18.75" customHeight="1" x14ac:dyDescent="0.4">
      <c r="A8" s="2106" t="s">
        <v>820</v>
      </c>
      <c r="B8" s="908"/>
      <c r="C8" s="909"/>
      <c r="D8" s="490"/>
      <c r="E8" s="490"/>
      <c r="F8" s="907" t="s">
        <v>359</v>
      </c>
      <c r="G8" s="908"/>
      <c r="H8" s="908"/>
      <c r="I8" s="909"/>
      <c r="J8" s="490"/>
      <c r="K8" s="490"/>
      <c r="L8" s="907" t="s">
        <v>821</v>
      </c>
      <c r="M8" s="908"/>
      <c r="N8" s="909"/>
      <c r="O8" s="85"/>
      <c r="P8" s="85"/>
      <c r="Q8" s="907" t="s">
        <v>822</v>
      </c>
      <c r="R8" s="908"/>
      <c r="S8" s="909"/>
      <c r="T8" s="85"/>
      <c r="U8" s="85"/>
      <c r="V8" s="907" t="s">
        <v>592</v>
      </c>
      <c r="W8" s="908"/>
      <c r="X8" s="2102"/>
    </row>
    <row r="9" spans="1:24" ht="18.75" customHeight="1" x14ac:dyDescent="0.4">
      <c r="A9" s="856"/>
      <c r="B9" s="1639"/>
      <c r="C9" s="931"/>
      <c r="D9" s="1639" t="s">
        <v>823</v>
      </c>
      <c r="E9" s="1639"/>
      <c r="F9" s="1638"/>
      <c r="G9" s="1639"/>
      <c r="H9" s="1639"/>
      <c r="I9" s="931"/>
      <c r="J9" s="1638" t="s">
        <v>823</v>
      </c>
      <c r="K9" s="1639"/>
      <c r="L9" s="1638"/>
      <c r="M9" s="1639"/>
      <c r="N9" s="931"/>
      <c r="O9" s="1638" t="s">
        <v>823</v>
      </c>
      <c r="P9" s="1639"/>
      <c r="Q9" s="1638"/>
      <c r="R9" s="1639"/>
      <c r="S9" s="931"/>
      <c r="T9" s="1639" t="s">
        <v>823</v>
      </c>
      <c r="U9" s="1639"/>
      <c r="V9" s="1638"/>
      <c r="W9" s="1639"/>
      <c r="X9" s="1798"/>
    </row>
    <row r="10" spans="1:24" ht="18.75" customHeight="1" x14ac:dyDescent="0.4">
      <c r="A10" s="856"/>
      <c r="B10" s="1639"/>
      <c r="C10" s="931"/>
      <c r="D10" s="85"/>
      <c r="E10" s="85"/>
      <c r="F10" s="1640"/>
      <c r="G10" s="893"/>
      <c r="H10" s="893"/>
      <c r="I10" s="1641"/>
      <c r="J10" s="85"/>
      <c r="K10" s="85"/>
      <c r="L10" s="1638"/>
      <c r="M10" s="1639"/>
      <c r="N10" s="931"/>
      <c r="O10" s="85"/>
      <c r="P10" s="85"/>
      <c r="Q10" s="1638"/>
      <c r="R10" s="1639"/>
      <c r="S10" s="931"/>
      <c r="T10" s="85"/>
      <c r="U10" s="85"/>
      <c r="V10" s="1638"/>
      <c r="W10" s="1639"/>
      <c r="X10" s="1798"/>
    </row>
    <row r="11" spans="1:24" ht="18.75" customHeight="1" x14ac:dyDescent="0.4">
      <c r="A11" s="856"/>
      <c r="B11" s="1639"/>
      <c r="C11" s="931"/>
      <c r="D11" s="85"/>
      <c r="E11" s="85"/>
      <c r="F11" s="85"/>
      <c r="G11" s="908" t="s">
        <v>824</v>
      </c>
      <c r="H11" s="944" t="s">
        <v>825</v>
      </c>
      <c r="I11" s="944"/>
      <c r="J11" s="85"/>
      <c r="K11" s="85"/>
      <c r="L11" s="1638"/>
      <c r="M11" s="1639"/>
      <c r="N11" s="931"/>
      <c r="O11" s="85"/>
      <c r="P11" s="85"/>
      <c r="Q11" s="1638"/>
      <c r="R11" s="1639"/>
      <c r="S11" s="931"/>
      <c r="T11" s="85"/>
      <c r="U11" s="85"/>
      <c r="V11" s="1638"/>
      <c r="W11" s="1639"/>
      <c r="X11" s="1798"/>
    </row>
    <row r="12" spans="1:24" ht="18.75" customHeight="1" x14ac:dyDescent="0.4">
      <c r="A12" s="856"/>
      <c r="B12" s="1639"/>
      <c r="C12" s="931"/>
      <c r="D12" s="85"/>
      <c r="E12" s="85"/>
      <c r="F12" s="85"/>
      <c r="G12" s="1639"/>
      <c r="H12" s="2107"/>
      <c r="I12" s="2107"/>
      <c r="J12" s="85"/>
      <c r="K12" s="85"/>
      <c r="L12" s="1638"/>
      <c r="M12" s="1639"/>
      <c r="N12" s="931"/>
      <c r="O12" s="85"/>
      <c r="P12" s="85"/>
      <c r="Q12" s="1638"/>
      <c r="R12" s="1639"/>
      <c r="S12" s="931"/>
      <c r="T12" s="85"/>
      <c r="U12" s="85"/>
      <c r="V12" s="1638"/>
      <c r="W12" s="1639"/>
      <c r="X12" s="1798"/>
    </row>
    <row r="13" spans="1:24" ht="18.75" customHeight="1" x14ac:dyDescent="0.4">
      <c r="A13" s="856"/>
      <c r="B13" s="1639"/>
      <c r="C13" s="931"/>
      <c r="D13" s="85"/>
      <c r="E13" s="85"/>
      <c r="F13" s="1639" t="s">
        <v>826</v>
      </c>
      <c r="G13" s="1639"/>
      <c r="H13" s="1639"/>
      <c r="I13" s="1639"/>
      <c r="J13" s="85"/>
      <c r="K13" s="85"/>
      <c r="L13" s="1638"/>
      <c r="M13" s="1639"/>
      <c r="N13" s="931"/>
      <c r="O13" s="1638" t="s">
        <v>826</v>
      </c>
      <c r="P13" s="931"/>
      <c r="Q13" s="1638"/>
      <c r="R13" s="1639"/>
      <c r="S13" s="931"/>
      <c r="T13" s="1638" t="s">
        <v>826</v>
      </c>
      <c r="U13" s="931"/>
      <c r="V13" s="1638"/>
      <c r="W13" s="1639"/>
      <c r="X13" s="1798"/>
    </row>
    <row r="14" spans="1:24" ht="18.75" customHeight="1" x14ac:dyDescent="0.4">
      <c r="A14" s="892"/>
      <c r="B14" s="893"/>
      <c r="C14" s="1641"/>
      <c r="D14" s="85"/>
      <c r="E14" s="85"/>
      <c r="F14" s="1639" t="s">
        <v>827</v>
      </c>
      <c r="G14" s="1639"/>
      <c r="H14" s="1639"/>
      <c r="I14" s="1639"/>
      <c r="J14" s="85"/>
      <c r="K14" s="85"/>
      <c r="L14" s="1640"/>
      <c r="M14" s="893"/>
      <c r="N14" s="1641"/>
      <c r="O14" s="85"/>
      <c r="P14" s="85"/>
      <c r="Q14" s="1640"/>
      <c r="R14" s="893"/>
      <c r="S14" s="1641"/>
      <c r="T14" s="85"/>
      <c r="U14" s="85"/>
      <c r="V14" s="1640"/>
      <c r="W14" s="893"/>
      <c r="X14" s="2103"/>
    </row>
    <row r="15" spans="1:24" ht="18.75" customHeight="1" x14ac:dyDescent="0.4">
      <c r="A15" s="107"/>
      <c r="B15" s="126"/>
      <c r="C15" s="126"/>
      <c r="D15" s="85"/>
      <c r="E15" s="85"/>
      <c r="F15" s="126"/>
      <c r="G15" s="126"/>
      <c r="H15" s="126"/>
      <c r="I15" s="126"/>
      <c r="J15" s="85"/>
      <c r="K15" s="85"/>
      <c r="L15" s="126"/>
      <c r="M15" s="126"/>
      <c r="N15" s="126"/>
      <c r="O15" s="85"/>
      <c r="P15" s="85"/>
      <c r="Q15" s="126" t="s">
        <v>828</v>
      </c>
      <c r="R15" s="126"/>
      <c r="S15" s="126" t="s">
        <v>824</v>
      </c>
      <c r="T15" s="85" t="s">
        <v>829</v>
      </c>
      <c r="U15" s="85"/>
      <c r="V15" s="490"/>
      <c r="W15" s="490"/>
      <c r="X15" s="491"/>
    </row>
    <row r="16" spans="1:24" ht="18.75" customHeight="1" thickBot="1" x14ac:dyDescent="0.45">
      <c r="A16" s="492"/>
      <c r="B16" s="110"/>
      <c r="C16" s="493"/>
      <c r="D16" s="110"/>
      <c r="E16" s="110"/>
      <c r="F16" s="110"/>
      <c r="G16" s="110"/>
      <c r="H16" s="110"/>
      <c r="I16" s="110"/>
      <c r="J16" s="110"/>
      <c r="K16" s="110"/>
      <c r="L16" s="110"/>
      <c r="M16" s="110"/>
      <c r="N16" s="493"/>
      <c r="O16" s="110"/>
      <c r="P16" s="110"/>
      <c r="Q16" s="2104" t="s">
        <v>830</v>
      </c>
      <c r="R16" s="1869"/>
      <c r="S16" s="2105"/>
      <c r="T16" s="110"/>
      <c r="U16" s="110"/>
      <c r="V16" s="493"/>
      <c r="W16" s="110"/>
      <c r="X16" s="494"/>
    </row>
    <row r="17" spans="6:15" ht="18.75" customHeight="1" x14ac:dyDescent="0.4"/>
    <row r="18" spans="6:15" ht="18.75" customHeight="1" x14ac:dyDescent="0.4">
      <c r="O18" s="495"/>
    </row>
    <row r="19" spans="6:15" ht="18.75" customHeight="1" x14ac:dyDescent="0.4">
      <c r="F19" s="495"/>
      <c r="I19" s="495"/>
      <c r="K19" s="495"/>
      <c r="M19" s="495"/>
      <c r="O19" s="495"/>
    </row>
    <row r="20" spans="6:15" ht="18.75" customHeight="1" x14ac:dyDescent="0.4">
      <c r="O20" s="495"/>
    </row>
    <row r="21" spans="6:15" ht="18.75" customHeight="1" x14ac:dyDescent="0.4">
      <c r="O21" s="495"/>
    </row>
    <row r="22" spans="6:15" ht="18.75" customHeight="1" x14ac:dyDescent="0.4">
      <c r="G22" s="496"/>
      <c r="O22" s="495"/>
    </row>
    <row r="23" spans="6:15" ht="18.75" customHeight="1" x14ac:dyDescent="0.4">
      <c r="G23" s="495"/>
      <c r="H23" s="495"/>
      <c r="O23" s="495"/>
    </row>
    <row r="24" spans="6:15" ht="18.75" customHeight="1" x14ac:dyDescent="0.4">
      <c r="K24" s="495"/>
      <c r="M24" s="495"/>
      <c r="O24" s="495"/>
    </row>
    <row r="25" spans="6:15" ht="18.75" customHeight="1" x14ac:dyDescent="0.4">
      <c r="O25" s="495"/>
    </row>
    <row r="26" spans="6:15" ht="18.75" customHeight="1" x14ac:dyDescent="0.4"/>
    <row r="27" spans="6:15" ht="18.75" customHeight="1" x14ac:dyDescent="0.4"/>
    <row r="28" spans="6:15" ht="18.75" customHeight="1" x14ac:dyDescent="0.4">
      <c r="L28" s="495"/>
    </row>
    <row r="29" spans="6:15" ht="18.75" customHeight="1" x14ac:dyDescent="0.4"/>
    <row r="30" spans="6:15" ht="18.75" customHeight="1" x14ac:dyDescent="0.4"/>
    <row r="31" spans="6:15" ht="18.75" customHeight="1" x14ac:dyDescent="0.4">
      <c r="L31" s="495"/>
    </row>
    <row r="32" spans="6:15" ht="18.75" customHeight="1" x14ac:dyDescent="0.4">
      <c r="L32" s="495"/>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mergeCells count="23">
    <mergeCell ref="Q16:S16"/>
    <mergeCell ref="A8:C14"/>
    <mergeCell ref="F8:I10"/>
    <mergeCell ref="L8:N14"/>
    <mergeCell ref="Q8:S14"/>
    <mergeCell ref="H11:I12"/>
    <mergeCell ref="F13:I13"/>
    <mergeCell ref="O13:P13"/>
    <mergeCell ref="F14:I14"/>
    <mergeCell ref="V8:X14"/>
    <mergeCell ref="D9:E9"/>
    <mergeCell ref="J9:K9"/>
    <mergeCell ref="O9:P9"/>
    <mergeCell ref="T9:U9"/>
    <mergeCell ref="G11:G12"/>
    <mergeCell ref="T13:U13"/>
    <mergeCell ref="A4:X4"/>
    <mergeCell ref="A5:X5"/>
    <mergeCell ref="A6:C7"/>
    <mergeCell ref="F6:I7"/>
    <mergeCell ref="L6:N7"/>
    <mergeCell ref="Q6:S7"/>
    <mergeCell ref="V6:X7"/>
  </mergeCells>
  <phoneticPr fontId="4"/>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&amp;C22/29&amp;R&amp;F</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1BB5-37F4-455F-8BC2-DFAE4FBCD1FB}">
  <sheetPr>
    <tabColor theme="7" tint="0.79998168889431442"/>
    <pageSetUpPr fitToPage="1"/>
  </sheetPr>
  <dimension ref="A1:BH119"/>
  <sheetViews>
    <sheetView view="pageBreakPreview" zoomScaleNormal="70" zoomScaleSheetLayoutView="100" workbookViewId="0"/>
  </sheetViews>
  <sheetFormatPr defaultRowHeight="16.5" x14ac:dyDescent="0.4"/>
  <cols>
    <col min="1" max="57" width="4.375" style="136" customWidth="1"/>
    <col min="58" max="60" width="9" style="136"/>
    <col min="61" max="256" width="9" style="4"/>
    <col min="257" max="313" width="4.375" style="4" customWidth="1"/>
    <col min="314" max="512" width="9" style="4"/>
    <col min="513" max="569" width="4.375" style="4" customWidth="1"/>
    <col min="570" max="768" width="9" style="4"/>
    <col min="769" max="825" width="4.375" style="4" customWidth="1"/>
    <col min="826" max="1024" width="9" style="4"/>
    <col min="1025" max="1081" width="4.375" style="4" customWidth="1"/>
    <col min="1082" max="1280" width="9" style="4"/>
    <col min="1281" max="1337" width="4.375" style="4" customWidth="1"/>
    <col min="1338" max="1536" width="9" style="4"/>
    <col min="1537" max="1593" width="4.375" style="4" customWidth="1"/>
    <col min="1594" max="1792" width="9" style="4"/>
    <col min="1793" max="1849" width="4.375" style="4" customWidth="1"/>
    <col min="1850" max="2048" width="9" style="4"/>
    <col min="2049" max="2105" width="4.375" style="4" customWidth="1"/>
    <col min="2106" max="2304" width="9" style="4"/>
    <col min="2305" max="2361" width="4.375" style="4" customWidth="1"/>
    <col min="2362" max="2560" width="9" style="4"/>
    <col min="2561" max="2617" width="4.375" style="4" customWidth="1"/>
    <col min="2618" max="2816" width="9" style="4"/>
    <col min="2817" max="2873" width="4.375" style="4" customWidth="1"/>
    <col min="2874" max="3072" width="9" style="4"/>
    <col min="3073" max="3129" width="4.375" style="4" customWidth="1"/>
    <col min="3130" max="3328" width="9" style="4"/>
    <col min="3329" max="3385" width="4.375" style="4" customWidth="1"/>
    <col min="3386" max="3584" width="9" style="4"/>
    <col min="3585" max="3641" width="4.375" style="4" customWidth="1"/>
    <col min="3642" max="3840" width="9" style="4"/>
    <col min="3841" max="3897" width="4.375" style="4" customWidth="1"/>
    <col min="3898" max="4096" width="9" style="4"/>
    <col min="4097" max="4153" width="4.375" style="4" customWidth="1"/>
    <col min="4154" max="4352" width="9" style="4"/>
    <col min="4353" max="4409" width="4.375" style="4" customWidth="1"/>
    <col min="4410" max="4608" width="9" style="4"/>
    <col min="4609" max="4665" width="4.375" style="4" customWidth="1"/>
    <col min="4666" max="4864" width="9" style="4"/>
    <col min="4865" max="4921" width="4.375" style="4" customWidth="1"/>
    <col min="4922" max="5120" width="9" style="4"/>
    <col min="5121" max="5177" width="4.375" style="4" customWidth="1"/>
    <col min="5178" max="5376" width="9" style="4"/>
    <col min="5377" max="5433" width="4.375" style="4" customWidth="1"/>
    <col min="5434" max="5632" width="9" style="4"/>
    <col min="5633" max="5689" width="4.375" style="4" customWidth="1"/>
    <col min="5690" max="5888" width="9" style="4"/>
    <col min="5889" max="5945" width="4.375" style="4" customWidth="1"/>
    <col min="5946" max="6144" width="9" style="4"/>
    <col min="6145" max="6201" width="4.375" style="4" customWidth="1"/>
    <col min="6202" max="6400" width="9" style="4"/>
    <col min="6401" max="6457" width="4.375" style="4" customWidth="1"/>
    <col min="6458" max="6656" width="9" style="4"/>
    <col min="6657" max="6713" width="4.375" style="4" customWidth="1"/>
    <col min="6714" max="6912" width="9" style="4"/>
    <col min="6913" max="6969" width="4.375" style="4" customWidth="1"/>
    <col min="6970" max="7168" width="9" style="4"/>
    <col min="7169" max="7225" width="4.375" style="4" customWidth="1"/>
    <col min="7226" max="7424" width="9" style="4"/>
    <col min="7425" max="7481" width="4.375" style="4" customWidth="1"/>
    <col min="7482" max="7680" width="9" style="4"/>
    <col min="7681" max="7737" width="4.375" style="4" customWidth="1"/>
    <col min="7738" max="7936" width="9" style="4"/>
    <col min="7937" max="7993" width="4.375" style="4" customWidth="1"/>
    <col min="7994" max="8192" width="9" style="4"/>
    <col min="8193" max="8249" width="4.375" style="4" customWidth="1"/>
    <col min="8250" max="8448" width="9" style="4"/>
    <col min="8449" max="8505" width="4.375" style="4" customWidth="1"/>
    <col min="8506" max="8704" width="9" style="4"/>
    <col min="8705" max="8761" width="4.375" style="4" customWidth="1"/>
    <col min="8762" max="8960" width="9" style="4"/>
    <col min="8961" max="9017" width="4.375" style="4" customWidth="1"/>
    <col min="9018" max="9216" width="9" style="4"/>
    <col min="9217" max="9273" width="4.375" style="4" customWidth="1"/>
    <col min="9274" max="9472" width="9" style="4"/>
    <col min="9473" max="9529" width="4.375" style="4" customWidth="1"/>
    <col min="9530" max="9728" width="9" style="4"/>
    <col min="9729" max="9785" width="4.375" style="4" customWidth="1"/>
    <col min="9786" max="9984" width="9" style="4"/>
    <col min="9985" max="10041" width="4.375" style="4" customWidth="1"/>
    <col min="10042" max="10240" width="9" style="4"/>
    <col min="10241" max="10297" width="4.375" style="4" customWidth="1"/>
    <col min="10298" max="10496" width="9" style="4"/>
    <col min="10497" max="10553" width="4.375" style="4" customWidth="1"/>
    <col min="10554" max="10752" width="9" style="4"/>
    <col min="10753" max="10809" width="4.375" style="4" customWidth="1"/>
    <col min="10810" max="11008" width="9" style="4"/>
    <col min="11009" max="11065" width="4.375" style="4" customWidth="1"/>
    <col min="11066" max="11264" width="9" style="4"/>
    <col min="11265" max="11321" width="4.375" style="4" customWidth="1"/>
    <col min="11322" max="11520" width="9" style="4"/>
    <col min="11521" max="11577" width="4.375" style="4" customWidth="1"/>
    <col min="11578" max="11776" width="9" style="4"/>
    <col min="11777" max="11833" width="4.375" style="4" customWidth="1"/>
    <col min="11834" max="12032" width="9" style="4"/>
    <col min="12033" max="12089" width="4.375" style="4" customWidth="1"/>
    <col min="12090" max="12288" width="9" style="4"/>
    <col min="12289" max="12345" width="4.375" style="4" customWidth="1"/>
    <col min="12346" max="12544" width="9" style="4"/>
    <col min="12545" max="12601" width="4.375" style="4" customWidth="1"/>
    <col min="12602" max="12800" width="9" style="4"/>
    <col min="12801" max="12857" width="4.375" style="4" customWidth="1"/>
    <col min="12858" max="13056" width="9" style="4"/>
    <col min="13057" max="13113" width="4.375" style="4" customWidth="1"/>
    <col min="13114" max="13312" width="9" style="4"/>
    <col min="13313" max="13369" width="4.375" style="4" customWidth="1"/>
    <col min="13370" max="13568" width="9" style="4"/>
    <col min="13569" max="13625" width="4.375" style="4" customWidth="1"/>
    <col min="13626" max="13824" width="9" style="4"/>
    <col min="13825" max="13881" width="4.375" style="4" customWidth="1"/>
    <col min="13882" max="14080" width="9" style="4"/>
    <col min="14081" max="14137" width="4.375" style="4" customWidth="1"/>
    <col min="14138" max="14336" width="9" style="4"/>
    <col min="14337" max="14393" width="4.375" style="4" customWidth="1"/>
    <col min="14394" max="14592" width="9" style="4"/>
    <col min="14593" max="14649" width="4.375" style="4" customWidth="1"/>
    <col min="14650" max="14848" width="9" style="4"/>
    <col min="14849" max="14905" width="4.375" style="4" customWidth="1"/>
    <col min="14906" max="15104" width="9" style="4"/>
    <col min="15105" max="15161" width="4.375" style="4" customWidth="1"/>
    <col min="15162" max="15360" width="9" style="4"/>
    <col min="15361" max="15417" width="4.375" style="4" customWidth="1"/>
    <col min="15418" max="15616" width="9" style="4"/>
    <col min="15617" max="15673" width="4.375" style="4" customWidth="1"/>
    <col min="15674" max="15872" width="9" style="4"/>
    <col min="15873" max="15929" width="4.375" style="4" customWidth="1"/>
    <col min="15930" max="16128" width="9" style="4"/>
    <col min="16129" max="16185" width="4.375" style="4" customWidth="1"/>
    <col min="16186" max="16384" width="9" style="4"/>
  </cols>
  <sheetData>
    <row r="1" spans="1:60" ht="18" customHeight="1" x14ac:dyDescent="0.4">
      <c r="A1" s="280" t="s">
        <v>847</v>
      </c>
    </row>
    <row r="2" spans="1:60" ht="18.75" customHeight="1" thickBot="1" x14ac:dyDescent="0.45">
      <c r="A2" s="133" t="str">
        <f>"（１）退所時の金品の処分状況（令和"&amp;表紙・鑑!$S$3-1&amp;"年度以降）"</f>
        <v>（１）退所時の金品の処分状況（令和4年度以降）</v>
      </c>
    </row>
    <row r="3" spans="1:60" s="498" customFormat="1" ht="18.75" customHeight="1" x14ac:dyDescent="0.4">
      <c r="A3" s="1715" t="s">
        <v>833</v>
      </c>
      <c r="B3" s="1716"/>
      <c r="C3" s="1716"/>
      <c r="D3" s="1716"/>
      <c r="E3" s="1717"/>
      <c r="F3" s="1732" t="s">
        <v>834</v>
      </c>
      <c r="G3" s="1475"/>
      <c r="H3" s="1475"/>
      <c r="I3" s="1475"/>
      <c r="J3" s="1475"/>
      <c r="K3" s="1475"/>
      <c r="L3" s="1475"/>
      <c r="M3" s="1475"/>
      <c r="N3" s="1476"/>
      <c r="O3" s="1470" t="s">
        <v>835</v>
      </c>
      <c r="P3" s="1470"/>
      <c r="Q3" s="1470"/>
      <c r="R3" s="1470"/>
      <c r="S3" s="1470" t="s">
        <v>836</v>
      </c>
      <c r="T3" s="1470"/>
      <c r="U3" s="1470"/>
      <c r="V3" s="1470"/>
      <c r="W3" s="1470"/>
      <c r="X3" s="1470"/>
      <c r="Y3" s="1470"/>
      <c r="Z3" s="1470"/>
      <c r="AA3" s="1470"/>
      <c r="AB3" s="1470" t="s">
        <v>837</v>
      </c>
      <c r="AC3" s="1470"/>
      <c r="AD3" s="1470"/>
      <c r="AE3" s="1470"/>
      <c r="AF3" s="1470"/>
      <c r="AG3" s="1470"/>
      <c r="AH3" s="1470"/>
      <c r="AI3" s="1470"/>
      <c r="AJ3" s="1470"/>
      <c r="AK3" s="1470"/>
      <c r="AL3" s="2108" t="s">
        <v>204</v>
      </c>
      <c r="AM3" s="2108"/>
      <c r="AN3" s="2108"/>
      <c r="AO3" s="2108"/>
      <c r="AP3" s="2108"/>
      <c r="AQ3" s="2109"/>
      <c r="AR3" s="497"/>
      <c r="AS3" s="497"/>
      <c r="AT3" s="497"/>
      <c r="AU3" s="497"/>
      <c r="AV3" s="497"/>
      <c r="AW3" s="497"/>
      <c r="AX3" s="497"/>
      <c r="AY3" s="497"/>
      <c r="AZ3" s="497"/>
      <c r="BA3" s="497"/>
      <c r="BB3" s="497"/>
      <c r="BC3" s="497"/>
      <c r="BD3" s="497"/>
      <c r="BE3" s="497"/>
      <c r="BF3" s="497"/>
      <c r="BG3" s="497"/>
      <c r="BH3" s="497"/>
    </row>
    <row r="4" spans="1:60" s="498" customFormat="1" ht="18.75" customHeight="1" x14ac:dyDescent="0.4">
      <c r="A4" s="1718"/>
      <c r="B4" s="1032"/>
      <c r="C4" s="1032"/>
      <c r="D4" s="1032"/>
      <c r="E4" s="851"/>
      <c r="F4" s="850"/>
      <c r="G4" s="1029"/>
      <c r="H4" s="1029"/>
      <c r="I4" s="1029"/>
      <c r="J4" s="1029"/>
      <c r="K4" s="1029"/>
      <c r="L4" s="1029"/>
      <c r="M4" s="1029"/>
      <c r="N4" s="845"/>
      <c r="O4" s="1017" t="s">
        <v>838</v>
      </c>
      <c r="P4" s="1017"/>
      <c r="Q4" s="1017" t="s">
        <v>839</v>
      </c>
      <c r="R4" s="1017"/>
      <c r="S4" s="842" t="s">
        <v>840</v>
      </c>
      <c r="T4" s="1457"/>
      <c r="U4" s="843"/>
      <c r="V4" s="848" t="s">
        <v>841</v>
      </c>
      <c r="W4" s="1457"/>
      <c r="X4" s="843"/>
      <c r="Y4" s="842" t="s">
        <v>842</v>
      </c>
      <c r="Z4" s="1457"/>
      <c r="AA4" s="843"/>
      <c r="AB4" s="842" t="s">
        <v>843</v>
      </c>
      <c r="AC4" s="1457"/>
      <c r="AD4" s="1457"/>
      <c r="AE4" s="843"/>
      <c r="AF4" s="842" t="s">
        <v>844</v>
      </c>
      <c r="AG4" s="843"/>
      <c r="AH4" s="971" t="s">
        <v>191</v>
      </c>
      <c r="AI4" s="971"/>
      <c r="AJ4" s="971"/>
      <c r="AK4" s="971"/>
      <c r="AL4" s="2110"/>
      <c r="AM4" s="2110"/>
      <c r="AN4" s="2110"/>
      <c r="AO4" s="2110"/>
      <c r="AP4" s="2110"/>
      <c r="AQ4" s="2111"/>
      <c r="AR4" s="497"/>
      <c r="AS4" s="497"/>
      <c r="AT4" s="497"/>
      <c r="AU4" s="497"/>
      <c r="AV4" s="497"/>
      <c r="AW4" s="497"/>
      <c r="AX4" s="497"/>
      <c r="AY4" s="497"/>
      <c r="AZ4" s="497"/>
      <c r="BA4" s="497"/>
      <c r="BB4" s="497"/>
      <c r="BC4" s="497"/>
      <c r="BD4" s="497"/>
      <c r="BE4" s="497"/>
      <c r="BF4" s="497"/>
      <c r="BG4" s="497"/>
      <c r="BH4" s="497"/>
    </row>
    <row r="5" spans="1:60" s="498" customFormat="1" ht="18.75" customHeight="1" x14ac:dyDescent="0.4">
      <c r="A5" s="1718"/>
      <c r="B5" s="1032"/>
      <c r="C5" s="1032"/>
      <c r="D5" s="1032"/>
      <c r="E5" s="851"/>
      <c r="F5" s="850"/>
      <c r="G5" s="1029"/>
      <c r="H5" s="1029"/>
      <c r="I5" s="1029"/>
      <c r="J5" s="1029"/>
      <c r="K5" s="1029"/>
      <c r="L5" s="1029"/>
      <c r="M5" s="1029"/>
      <c r="N5" s="845"/>
      <c r="O5" s="1017"/>
      <c r="P5" s="1017"/>
      <c r="Q5" s="1017"/>
      <c r="R5" s="1017"/>
      <c r="S5" s="844"/>
      <c r="T5" s="1029"/>
      <c r="U5" s="845"/>
      <c r="V5" s="844"/>
      <c r="W5" s="1029"/>
      <c r="X5" s="845"/>
      <c r="Y5" s="844"/>
      <c r="Z5" s="1029"/>
      <c r="AA5" s="845"/>
      <c r="AB5" s="844"/>
      <c r="AC5" s="1029"/>
      <c r="AD5" s="1029"/>
      <c r="AE5" s="845"/>
      <c r="AF5" s="844"/>
      <c r="AG5" s="845"/>
      <c r="AH5" s="971"/>
      <c r="AI5" s="971"/>
      <c r="AJ5" s="971"/>
      <c r="AK5" s="971"/>
      <c r="AL5" s="2110"/>
      <c r="AM5" s="2110"/>
      <c r="AN5" s="2110"/>
      <c r="AO5" s="2110"/>
      <c r="AP5" s="2110"/>
      <c r="AQ5" s="2111"/>
      <c r="AR5" s="497"/>
      <c r="AS5" s="497"/>
      <c r="AT5" s="497"/>
      <c r="AU5" s="497"/>
      <c r="AV5" s="497"/>
      <c r="AW5" s="497"/>
      <c r="AX5" s="497"/>
      <c r="AY5" s="497"/>
      <c r="AZ5" s="497"/>
      <c r="BA5" s="497"/>
      <c r="BB5" s="497"/>
      <c r="BC5" s="497"/>
      <c r="BD5" s="497"/>
      <c r="BE5" s="497"/>
      <c r="BF5" s="497"/>
      <c r="BG5" s="497"/>
      <c r="BH5" s="497"/>
    </row>
    <row r="6" spans="1:60" s="498" customFormat="1" ht="18.75" customHeight="1" x14ac:dyDescent="0.4">
      <c r="A6" s="1928"/>
      <c r="B6" s="1033"/>
      <c r="C6" s="1033"/>
      <c r="D6" s="1033"/>
      <c r="E6" s="853"/>
      <c r="F6" s="846"/>
      <c r="G6" s="1467"/>
      <c r="H6" s="1467"/>
      <c r="I6" s="1467"/>
      <c r="J6" s="1467"/>
      <c r="K6" s="1467"/>
      <c r="L6" s="1467"/>
      <c r="M6" s="1467"/>
      <c r="N6" s="847"/>
      <c r="O6" s="1017"/>
      <c r="P6" s="1017"/>
      <c r="Q6" s="1017"/>
      <c r="R6" s="1017"/>
      <c r="S6" s="2112" t="s">
        <v>845</v>
      </c>
      <c r="T6" s="2113"/>
      <c r="U6" s="2114"/>
      <c r="V6" s="2112" t="s">
        <v>845</v>
      </c>
      <c r="W6" s="2113"/>
      <c r="X6" s="2114"/>
      <c r="Y6" s="2112" t="s">
        <v>845</v>
      </c>
      <c r="Z6" s="2113"/>
      <c r="AA6" s="2114"/>
      <c r="AB6" s="846"/>
      <c r="AC6" s="1467"/>
      <c r="AD6" s="1467"/>
      <c r="AE6" s="847"/>
      <c r="AF6" s="846"/>
      <c r="AG6" s="847"/>
      <c r="AH6" s="971"/>
      <c r="AI6" s="971"/>
      <c r="AJ6" s="971"/>
      <c r="AK6" s="971"/>
      <c r="AL6" s="2110"/>
      <c r="AM6" s="2110"/>
      <c r="AN6" s="2110"/>
      <c r="AO6" s="2110"/>
      <c r="AP6" s="2110"/>
      <c r="AQ6" s="2111"/>
      <c r="AR6" s="497"/>
      <c r="AS6" s="497"/>
      <c r="AT6" s="497"/>
      <c r="AU6" s="497"/>
      <c r="AV6" s="497"/>
      <c r="AW6" s="497"/>
      <c r="AX6" s="497"/>
      <c r="AY6" s="497"/>
      <c r="AZ6" s="497"/>
      <c r="BA6" s="497"/>
      <c r="BB6" s="497"/>
      <c r="BC6" s="497"/>
      <c r="BD6" s="497"/>
      <c r="BE6" s="497"/>
      <c r="BF6" s="497"/>
      <c r="BG6" s="497"/>
      <c r="BH6" s="497"/>
    </row>
    <row r="7" spans="1:60" s="498" customFormat="1" ht="18.75" customHeight="1" x14ac:dyDescent="0.4">
      <c r="A7" s="2124"/>
      <c r="B7" s="2125"/>
      <c r="C7" s="2125"/>
      <c r="D7" s="2125"/>
      <c r="E7" s="2125"/>
      <c r="F7" s="1004"/>
      <c r="G7" s="981"/>
      <c r="H7" s="293" t="s">
        <v>15</v>
      </c>
      <c r="I7" s="981"/>
      <c r="J7" s="981"/>
      <c r="K7" s="293" t="s">
        <v>16</v>
      </c>
      <c r="L7" s="981"/>
      <c r="M7" s="981"/>
      <c r="N7" s="102" t="s">
        <v>29</v>
      </c>
      <c r="O7" s="1004"/>
      <c r="P7" s="983"/>
      <c r="Q7" s="1004"/>
      <c r="R7" s="983"/>
      <c r="S7" s="2126"/>
      <c r="T7" s="2126"/>
      <c r="U7" s="2126"/>
      <c r="V7" s="2126"/>
      <c r="W7" s="2126"/>
      <c r="X7" s="2126"/>
      <c r="Y7" s="2115" t="str">
        <f>IF(S7-V7=0,"",S7-V7)</f>
        <v/>
      </c>
      <c r="Z7" s="2115"/>
      <c r="AA7" s="2115"/>
      <c r="AB7" s="1004"/>
      <c r="AC7" s="981"/>
      <c r="AD7" s="981"/>
      <c r="AE7" s="102" t="s">
        <v>15</v>
      </c>
      <c r="AF7" s="1004"/>
      <c r="AG7" s="983"/>
      <c r="AH7" s="2116"/>
      <c r="AI7" s="1729"/>
      <c r="AJ7" s="1729"/>
      <c r="AK7" s="2117"/>
      <c r="AL7" s="2121"/>
      <c r="AM7" s="2121"/>
      <c r="AN7" s="2121"/>
      <c r="AO7" s="2121"/>
      <c r="AP7" s="2121"/>
      <c r="AQ7" s="2122"/>
      <c r="AR7" s="497"/>
      <c r="AS7" s="497"/>
      <c r="AT7" s="497"/>
      <c r="AU7" s="497"/>
      <c r="AV7" s="497"/>
      <c r="AW7" s="497"/>
      <c r="AX7" s="497"/>
      <c r="AY7" s="497"/>
      <c r="AZ7" s="497"/>
      <c r="BA7" s="497"/>
      <c r="BB7" s="497"/>
      <c r="BC7" s="497"/>
      <c r="BD7" s="497"/>
      <c r="BE7" s="497"/>
      <c r="BF7" s="497"/>
      <c r="BG7" s="497"/>
      <c r="BH7" s="497"/>
    </row>
    <row r="8" spans="1:60" s="498" customFormat="1" ht="18.75" customHeight="1" x14ac:dyDescent="0.4">
      <c r="A8" s="2124"/>
      <c r="B8" s="2125"/>
      <c r="C8" s="2125"/>
      <c r="D8" s="2125"/>
      <c r="E8" s="2125"/>
      <c r="F8" s="295" t="s">
        <v>91</v>
      </c>
      <c r="G8" s="2123"/>
      <c r="H8" s="2123"/>
      <c r="I8" s="2123"/>
      <c r="J8" s="2123"/>
      <c r="K8" s="2123"/>
      <c r="L8" s="2123"/>
      <c r="M8" s="2123"/>
      <c r="N8" s="104" t="s">
        <v>240</v>
      </c>
      <c r="O8" s="1005"/>
      <c r="P8" s="984"/>
      <c r="Q8" s="1005"/>
      <c r="R8" s="984"/>
      <c r="S8" s="2126"/>
      <c r="T8" s="2126"/>
      <c r="U8" s="2126"/>
      <c r="V8" s="2126"/>
      <c r="W8" s="2126"/>
      <c r="X8" s="2126"/>
      <c r="Y8" s="2115"/>
      <c r="Z8" s="2115"/>
      <c r="AA8" s="2115"/>
      <c r="AB8" s="150"/>
      <c r="AC8" s="295" t="s">
        <v>16</v>
      </c>
      <c r="AD8" s="294"/>
      <c r="AE8" s="104" t="s">
        <v>29</v>
      </c>
      <c r="AF8" s="1005"/>
      <c r="AG8" s="984"/>
      <c r="AH8" s="2118"/>
      <c r="AI8" s="2119"/>
      <c r="AJ8" s="2119"/>
      <c r="AK8" s="2120"/>
      <c r="AL8" s="2121"/>
      <c r="AM8" s="2121"/>
      <c r="AN8" s="2121"/>
      <c r="AO8" s="2121"/>
      <c r="AP8" s="2121"/>
      <c r="AQ8" s="2122"/>
      <c r="AR8" s="497"/>
      <c r="AS8" s="497"/>
      <c r="AT8" s="497"/>
      <c r="AU8" s="497"/>
      <c r="AV8" s="497"/>
      <c r="AW8" s="497"/>
      <c r="AX8" s="497"/>
      <c r="AY8" s="497"/>
      <c r="AZ8" s="497"/>
      <c r="BA8" s="497"/>
      <c r="BB8" s="497"/>
      <c r="BC8" s="497"/>
      <c r="BD8" s="497"/>
      <c r="BE8" s="497"/>
      <c r="BF8" s="497"/>
      <c r="BG8" s="497"/>
      <c r="BH8" s="497"/>
    </row>
    <row r="9" spans="1:60" ht="18.75" customHeight="1" x14ac:dyDescent="0.4">
      <c r="A9" s="2124"/>
      <c r="B9" s="2125"/>
      <c r="C9" s="2125"/>
      <c r="D9" s="2125"/>
      <c r="E9" s="2125"/>
      <c r="F9" s="1004"/>
      <c r="G9" s="981"/>
      <c r="H9" s="293" t="s">
        <v>15</v>
      </c>
      <c r="I9" s="981"/>
      <c r="J9" s="981"/>
      <c r="K9" s="293" t="s">
        <v>16</v>
      </c>
      <c r="L9" s="981"/>
      <c r="M9" s="981"/>
      <c r="N9" s="102" t="s">
        <v>29</v>
      </c>
      <c r="O9" s="1004"/>
      <c r="P9" s="983"/>
      <c r="Q9" s="1004"/>
      <c r="R9" s="983"/>
      <c r="S9" s="2126"/>
      <c r="T9" s="2126"/>
      <c r="U9" s="2126"/>
      <c r="V9" s="2126"/>
      <c r="W9" s="2126"/>
      <c r="X9" s="2126"/>
      <c r="Y9" s="2115" t="str">
        <f>IF(S9-V9=0,"",S9-V9)</f>
        <v/>
      </c>
      <c r="Z9" s="2115"/>
      <c r="AA9" s="2115"/>
      <c r="AB9" s="1004"/>
      <c r="AC9" s="981"/>
      <c r="AD9" s="981"/>
      <c r="AE9" s="102" t="s">
        <v>15</v>
      </c>
      <c r="AF9" s="1004"/>
      <c r="AG9" s="983"/>
      <c r="AH9" s="2116"/>
      <c r="AI9" s="1729"/>
      <c r="AJ9" s="1729"/>
      <c r="AK9" s="2117"/>
      <c r="AL9" s="2121"/>
      <c r="AM9" s="2121"/>
      <c r="AN9" s="2121"/>
      <c r="AO9" s="2121"/>
      <c r="AP9" s="2121"/>
      <c r="AQ9" s="2122"/>
    </row>
    <row r="10" spans="1:60" ht="18.75" customHeight="1" x14ac:dyDescent="0.4">
      <c r="A10" s="2124"/>
      <c r="B10" s="2125"/>
      <c r="C10" s="2125"/>
      <c r="D10" s="2125"/>
      <c r="E10" s="2125"/>
      <c r="F10" s="295" t="s">
        <v>91</v>
      </c>
      <c r="G10" s="2123"/>
      <c r="H10" s="2123"/>
      <c r="I10" s="2123"/>
      <c r="J10" s="2123"/>
      <c r="K10" s="2123"/>
      <c r="L10" s="2123"/>
      <c r="M10" s="2123"/>
      <c r="N10" s="104" t="s">
        <v>240</v>
      </c>
      <c r="O10" s="1005"/>
      <c r="P10" s="984"/>
      <c r="Q10" s="1005"/>
      <c r="R10" s="984"/>
      <c r="S10" s="2126"/>
      <c r="T10" s="2126"/>
      <c r="U10" s="2126"/>
      <c r="V10" s="2126"/>
      <c r="W10" s="2126"/>
      <c r="X10" s="2126"/>
      <c r="Y10" s="2115"/>
      <c r="Z10" s="2115"/>
      <c r="AA10" s="2115"/>
      <c r="AB10" s="150"/>
      <c r="AC10" s="295" t="s">
        <v>16</v>
      </c>
      <c r="AD10" s="294"/>
      <c r="AE10" s="104" t="s">
        <v>29</v>
      </c>
      <c r="AF10" s="1005"/>
      <c r="AG10" s="984"/>
      <c r="AH10" s="2118"/>
      <c r="AI10" s="2119"/>
      <c r="AJ10" s="2119"/>
      <c r="AK10" s="2120"/>
      <c r="AL10" s="2121"/>
      <c r="AM10" s="2121"/>
      <c r="AN10" s="2121"/>
      <c r="AO10" s="2121"/>
      <c r="AP10" s="2121"/>
      <c r="AQ10" s="2122"/>
    </row>
    <row r="11" spans="1:60" ht="18.75" customHeight="1" x14ac:dyDescent="0.4">
      <c r="A11" s="2124"/>
      <c r="B11" s="2125"/>
      <c r="C11" s="2125"/>
      <c r="D11" s="2125"/>
      <c r="E11" s="2125"/>
      <c r="F11" s="1004"/>
      <c r="G11" s="981"/>
      <c r="H11" s="293" t="s">
        <v>15</v>
      </c>
      <c r="I11" s="981"/>
      <c r="J11" s="981"/>
      <c r="K11" s="293" t="s">
        <v>16</v>
      </c>
      <c r="L11" s="981"/>
      <c r="M11" s="981"/>
      <c r="N11" s="102" t="s">
        <v>29</v>
      </c>
      <c r="O11" s="1004"/>
      <c r="P11" s="983"/>
      <c r="Q11" s="1004"/>
      <c r="R11" s="983"/>
      <c r="S11" s="2126"/>
      <c r="T11" s="2126"/>
      <c r="U11" s="2126"/>
      <c r="V11" s="2126"/>
      <c r="W11" s="2126"/>
      <c r="X11" s="2126"/>
      <c r="Y11" s="2115" t="str">
        <f>IF(S11-V11=0,"",S11-V11)</f>
        <v/>
      </c>
      <c r="Z11" s="2115"/>
      <c r="AA11" s="2115"/>
      <c r="AB11" s="1004"/>
      <c r="AC11" s="981"/>
      <c r="AD11" s="981"/>
      <c r="AE11" s="102" t="s">
        <v>15</v>
      </c>
      <c r="AF11" s="1004"/>
      <c r="AG11" s="983"/>
      <c r="AH11" s="2116"/>
      <c r="AI11" s="1729"/>
      <c r="AJ11" s="1729"/>
      <c r="AK11" s="2117"/>
      <c r="AL11" s="2121"/>
      <c r="AM11" s="2121"/>
      <c r="AN11" s="2121"/>
      <c r="AO11" s="2121"/>
      <c r="AP11" s="2121"/>
      <c r="AQ11" s="2122"/>
    </row>
    <row r="12" spans="1:60" ht="18.75" customHeight="1" x14ac:dyDescent="0.4">
      <c r="A12" s="2124"/>
      <c r="B12" s="2125"/>
      <c r="C12" s="2125"/>
      <c r="D12" s="2125"/>
      <c r="E12" s="2125"/>
      <c r="F12" s="295" t="s">
        <v>91</v>
      </c>
      <c r="G12" s="2123"/>
      <c r="H12" s="2123"/>
      <c r="I12" s="2123"/>
      <c r="J12" s="2123"/>
      <c r="K12" s="2123"/>
      <c r="L12" s="2123"/>
      <c r="M12" s="2123"/>
      <c r="N12" s="104" t="s">
        <v>240</v>
      </c>
      <c r="O12" s="1005"/>
      <c r="P12" s="984"/>
      <c r="Q12" s="1005"/>
      <c r="R12" s="984"/>
      <c r="S12" s="2126"/>
      <c r="T12" s="2126"/>
      <c r="U12" s="2126"/>
      <c r="V12" s="2126"/>
      <c r="W12" s="2126"/>
      <c r="X12" s="2126"/>
      <c r="Y12" s="2115"/>
      <c r="Z12" s="2115"/>
      <c r="AA12" s="2115"/>
      <c r="AB12" s="150"/>
      <c r="AC12" s="295" t="s">
        <v>16</v>
      </c>
      <c r="AD12" s="294"/>
      <c r="AE12" s="104" t="s">
        <v>29</v>
      </c>
      <c r="AF12" s="1005"/>
      <c r="AG12" s="984"/>
      <c r="AH12" s="2118"/>
      <c r="AI12" s="2119"/>
      <c r="AJ12" s="2119"/>
      <c r="AK12" s="2120"/>
      <c r="AL12" s="2121"/>
      <c r="AM12" s="2121"/>
      <c r="AN12" s="2121"/>
      <c r="AO12" s="2121"/>
      <c r="AP12" s="2121"/>
      <c r="AQ12" s="2122"/>
    </row>
    <row r="13" spans="1:60" ht="18.75" customHeight="1" x14ac:dyDescent="0.4">
      <c r="A13" s="2124"/>
      <c r="B13" s="2125"/>
      <c r="C13" s="2125"/>
      <c r="D13" s="2125"/>
      <c r="E13" s="2125"/>
      <c r="F13" s="1004"/>
      <c r="G13" s="981"/>
      <c r="H13" s="293" t="s">
        <v>15</v>
      </c>
      <c r="I13" s="981"/>
      <c r="J13" s="981"/>
      <c r="K13" s="293" t="s">
        <v>16</v>
      </c>
      <c r="L13" s="981"/>
      <c r="M13" s="981"/>
      <c r="N13" s="102" t="s">
        <v>29</v>
      </c>
      <c r="O13" s="1004"/>
      <c r="P13" s="983"/>
      <c r="Q13" s="1004"/>
      <c r="R13" s="983"/>
      <c r="S13" s="2126"/>
      <c r="T13" s="2126"/>
      <c r="U13" s="2126"/>
      <c r="V13" s="2126"/>
      <c r="W13" s="2126"/>
      <c r="X13" s="2126"/>
      <c r="Y13" s="2115" t="str">
        <f>IF(S13-V13=0,"",S13-V13)</f>
        <v/>
      </c>
      <c r="Z13" s="2115"/>
      <c r="AA13" s="2115"/>
      <c r="AB13" s="1004"/>
      <c r="AC13" s="981"/>
      <c r="AD13" s="981"/>
      <c r="AE13" s="102" t="s">
        <v>15</v>
      </c>
      <c r="AF13" s="1004"/>
      <c r="AG13" s="983"/>
      <c r="AH13" s="2116"/>
      <c r="AI13" s="1729"/>
      <c r="AJ13" s="1729"/>
      <c r="AK13" s="2117"/>
      <c r="AL13" s="2121"/>
      <c r="AM13" s="2121"/>
      <c r="AN13" s="2121"/>
      <c r="AO13" s="2121"/>
      <c r="AP13" s="2121"/>
      <c r="AQ13" s="2122"/>
    </row>
    <row r="14" spans="1:60" ht="18.75" customHeight="1" x14ac:dyDescent="0.4">
      <c r="A14" s="2124"/>
      <c r="B14" s="2125"/>
      <c r="C14" s="2125"/>
      <c r="D14" s="2125"/>
      <c r="E14" s="2125"/>
      <c r="F14" s="295" t="s">
        <v>91</v>
      </c>
      <c r="G14" s="2123"/>
      <c r="H14" s="2123"/>
      <c r="I14" s="2123"/>
      <c r="J14" s="2123"/>
      <c r="K14" s="2123"/>
      <c r="L14" s="2123"/>
      <c r="M14" s="2123"/>
      <c r="N14" s="104" t="s">
        <v>240</v>
      </c>
      <c r="O14" s="1005"/>
      <c r="P14" s="984"/>
      <c r="Q14" s="1005"/>
      <c r="R14" s="984"/>
      <c r="S14" s="2126"/>
      <c r="T14" s="2126"/>
      <c r="U14" s="2126"/>
      <c r="V14" s="2126"/>
      <c r="W14" s="2126"/>
      <c r="X14" s="2126"/>
      <c r="Y14" s="2115"/>
      <c r="Z14" s="2115"/>
      <c r="AA14" s="2115"/>
      <c r="AB14" s="150"/>
      <c r="AC14" s="295" t="s">
        <v>16</v>
      </c>
      <c r="AD14" s="294"/>
      <c r="AE14" s="104" t="s">
        <v>29</v>
      </c>
      <c r="AF14" s="1005"/>
      <c r="AG14" s="984"/>
      <c r="AH14" s="2118"/>
      <c r="AI14" s="2119"/>
      <c r="AJ14" s="2119"/>
      <c r="AK14" s="2120"/>
      <c r="AL14" s="2121"/>
      <c r="AM14" s="2121"/>
      <c r="AN14" s="2121"/>
      <c r="AO14" s="2121"/>
      <c r="AP14" s="2121"/>
      <c r="AQ14" s="2122"/>
    </row>
    <row r="15" spans="1:60" ht="18.75" customHeight="1" x14ac:dyDescent="0.4">
      <c r="A15" s="2124"/>
      <c r="B15" s="2125"/>
      <c r="C15" s="2125"/>
      <c r="D15" s="2125"/>
      <c r="E15" s="2125"/>
      <c r="F15" s="1004"/>
      <c r="G15" s="981"/>
      <c r="H15" s="293" t="s">
        <v>15</v>
      </c>
      <c r="I15" s="981"/>
      <c r="J15" s="981"/>
      <c r="K15" s="293" t="s">
        <v>16</v>
      </c>
      <c r="L15" s="981"/>
      <c r="M15" s="981"/>
      <c r="N15" s="102" t="s">
        <v>29</v>
      </c>
      <c r="O15" s="1004"/>
      <c r="P15" s="983"/>
      <c r="Q15" s="1004"/>
      <c r="R15" s="983"/>
      <c r="S15" s="2126"/>
      <c r="T15" s="2126"/>
      <c r="U15" s="2126"/>
      <c r="V15" s="2126"/>
      <c r="W15" s="2126"/>
      <c r="X15" s="2126"/>
      <c r="Y15" s="2115" t="str">
        <f>IF(S15-V15=0,"",S15-V15)</f>
        <v/>
      </c>
      <c r="Z15" s="2115"/>
      <c r="AA15" s="2115"/>
      <c r="AB15" s="1004"/>
      <c r="AC15" s="981"/>
      <c r="AD15" s="981"/>
      <c r="AE15" s="102" t="s">
        <v>15</v>
      </c>
      <c r="AF15" s="1004"/>
      <c r="AG15" s="983"/>
      <c r="AH15" s="2116"/>
      <c r="AI15" s="1729"/>
      <c r="AJ15" s="1729"/>
      <c r="AK15" s="2117"/>
      <c r="AL15" s="2121"/>
      <c r="AM15" s="2121"/>
      <c r="AN15" s="2121"/>
      <c r="AO15" s="2121"/>
      <c r="AP15" s="2121"/>
      <c r="AQ15" s="2122"/>
    </row>
    <row r="16" spans="1:60" ht="18.75" customHeight="1" x14ac:dyDescent="0.4">
      <c r="A16" s="2124"/>
      <c r="B16" s="2125"/>
      <c r="C16" s="2125"/>
      <c r="D16" s="2125"/>
      <c r="E16" s="2125"/>
      <c r="F16" s="295" t="s">
        <v>91</v>
      </c>
      <c r="G16" s="2123"/>
      <c r="H16" s="2123"/>
      <c r="I16" s="2123"/>
      <c r="J16" s="2123"/>
      <c r="K16" s="2123"/>
      <c r="L16" s="2123"/>
      <c r="M16" s="2123"/>
      <c r="N16" s="104" t="s">
        <v>240</v>
      </c>
      <c r="O16" s="1005"/>
      <c r="P16" s="984"/>
      <c r="Q16" s="1005"/>
      <c r="R16" s="984"/>
      <c r="S16" s="2126"/>
      <c r="T16" s="2126"/>
      <c r="U16" s="2126"/>
      <c r="V16" s="2126"/>
      <c r="W16" s="2126"/>
      <c r="X16" s="2126"/>
      <c r="Y16" s="2115"/>
      <c r="Z16" s="2115"/>
      <c r="AA16" s="2115"/>
      <c r="AB16" s="150"/>
      <c r="AC16" s="295" t="s">
        <v>16</v>
      </c>
      <c r="AD16" s="294"/>
      <c r="AE16" s="104" t="s">
        <v>29</v>
      </c>
      <c r="AF16" s="1005"/>
      <c r="AG16" s="984"/>
      <c r="AH16" s="2118"/>
      <c r="AI16" s="2119"/>
      <c r="AJ16" s="2119"/>
      <c r="AK16" s="2120"/>
      <c r="AL16" s="2121"/>
      <c r="AM16" s="2121"/>
      <c r="AN16" s="2121"/>
      <c r="AO16" s="2121"/>
      <c r="AP16" s="2121"/>
      <c r="AQ16" s="2122"/>
    </row>
    <row r="17" spans="1:43" ht="18.75" customHeight="1" x14ac:dyDescent="0.4">
      <c r="A17" s="2124"/>
      <c r="B17" s="2125"/>
      <c r="C17" s="2125"/>
      <c r="D17" s="2125"/>
      <c r="E17" s="2125"/>
      <c r="F17" s="1004"/>
      <c r="G17" s="981"/>
      <c r="H17" s="293" t="s">
        <v>15</v>
      </c>
      <c r="I17" s="981"/>
      <c r="J17" s="981"/>
      <c r="K17" s="293" t="s">
        <v>16</v>
      </c>
      <c r="L17" s="981"/>
      <c r="M17" s="981"/>
      <c r="N17" s="102" t="s">
        <v>29</v>
      </c>
      <c r="O17" s="1004"/>
      <c r="P17" s="983"/>
      <c r="Q17" s="1004"/>
      <c r="R17" s="983"/>
      <c r="S17" s="2126"/>
      <c r="T17" s="2126"/>
      <c r="U17" s="2126"/>
      <c r="V17" s="2126"/>
      <c r="W17" s="2126"/>
      <c r="X17" s="2126"/>
      <c r="Y17" s="2115" t="str">
        <f>IF(S17-V17=0,"",S17-V17)</f>
        <v/>
      </c>
      <c r="Z17" s="2115"/>
      <c r="AA17" s="2115"/>
      <c r="AB17" s="1004"/>
      <c r="AC17" s="981"/>
      <c r="AD17" s="981"/>
      <c r="AE17" s="102" t="s">
        <v>15</v>
      </c>
      <c r="AF17" s="1004"/>
      <c r="AG17" s="983"/>
      <c r="AH17" s="2116"/>
      <c r="AI17" s="1729"/>
      <c r="AJ17" s="1729"/>
      <c r="AK17" s="2117"/>
      <c r="AL17" s="2121"/>
      <c r="AM17" s="2121"/>
      <c r="AN17" s="2121"/>
      <c r="AO17" s="2121"/>
      <c r="AP17" s="2121"/>
      <c r="AQ17" s="2122"/>
    </row>
    <row r="18" spans="1:43" ht="18.75" customHeight="1" x14ac:dyDescent="0.4">
      <c r="A18" s="2124"/>
      <c r="B18" s="2125"/>
      <c r="C18" s="2125"/>
      <c r="D18" s="2125"/>
      <c r="E18" s="2125"/>
      <c r="F18" s="295" t="s">
        <v>91</v>
      </c>
      <c r="G18" s="2123"/>
      <c r="H18" s="2123"/>
      <c r="I18" s="2123"/>
      <c r="J18" s="2123"/>
      <c r="K18" s="2123"/>
      <c r="L18" s="2123"/>
      <c r="M18" s="2123"/>
      <c r="N18" s="104" t="s">
        <v>240</v>
      </c>
      <c r="O18" s="1005"/>
      <c r="P18" s="984"/>
      <c r="Q18" s="1005"/>
      <c r="R18" s="984"/>
      <c r="S18" s="2126"/>
      <c r="T18" s="2126"/>
      <c r="U18" s="2126"/>
      <c r="V18" s="2126"/>
      <c r="W18" s="2126"/>
      <c r="X18" s="2126"/>
      <c r="Y18" s="2115"/>
      <c r="Z18" s="2115"/>
      <c r="AA18" s="2115"/>
      <c r="AB18" s="150"/>
      <c r="AC18" s="295" t="s">
        <v>16</v>
      </c>
      <c r="AD18" s="294"/>
      <c r="AE18" s="104" t="s">
        <v>29</v>
      </c>
      <c r="AF18" s="1005"/>
      <c r="AG18" s="984"/>
      <c r="AH18" s="2118"/>
      <c r="AI18" s="2119"/>
      <c r="AJ18" s="2119"/>
      <c r="AK18" s="2120"/>
      <c r="AL18" s="2121"/>
      <c r="AM18" s="2121"/>
      <c r="AN18" s="2121"/>
      <c r="AO18" s="2121"/>
      <c r="AP18" s="2121"/>
      <c r="AQ18" s="2122"/>
    </row>
    <row r="19" spans="1:43" ht="18.75" customHeight="1" x14ac:dyDescent="0.4">
      <c r="A19" s="2124"/>
      <c r="B19" s="2125"/>
      <c r="C19" s="2125"/>
      <c r="D19" s="2125"/>
      <c r="E19" s="2125"/>
      <c r="F19" s="1004"/>
      <c r="G19" s="981"/>
      <c r="H19" s="293" t="s">
        <v>15</v>
      </c>
      <c r="I19" s="981"/>
      <c r="J19" s="981"/>
      <c r="K19" s="293" t="s">
        <v>16</v>
      </c>
      <c r="L19" s="981"/>
      <c r="M19" s="981"/>
      <c r="N19" s="102" t="s">
        <v>29</v>
      </c>
      <c r="O19" s="1004"/>
      <c r="P19" s="983"/>
      <c r="Q19" s="1004"/>
      <c r="R19" s="983"/>
      <c r="S19" s="2126"/>
      <c r="T19" s="2126"/>
      <c r="U19" s="2126"/>
      <c r="V19" s="2126"/>
      <c r="W19" s="2126"/>
      <c r="X19" s="2126"/>
      <c r="Y19" s="2115" t="str">
        <f>IF(S19-V19=0,"",S19-V19)</f>
        <v/>
      </c>
      <c r="Z19" s="2115"/>
      <c r="AA19" s="2115"/>
      <c r="AB19" s="1004"/>
      <c r="AC19" s="981"/>
      <c r="AD19" s="981"/>
      <c r="AE19" s="102" t="s">
        <v>15</v>
      </c>
      <c r="AF19" s="1004"/>
      <c r="AG19" s="983"/>
      <c r="AH19" s="2116"/>
      <c r="AI19" s="1729"/>
      <c r="AJ19" s="1729"/>
      <c r="AK19" s="2117"/>
      <c r="AL19" s="2121"/>
      <c r="AM19" s="2121"/>
      <c r="AN19" s="2121"/>
      <c r="AO19" s="2121"/>
      <c r="AP19" s="2121"/>
      <c r="AQ19" s="2122"/>
    </row>
    <row r="20" spans="1:43" ht="18.75" customHeight="1" x14ac:dyDescent="0.4">
      <c r="A20" s="2124"/>
      <c r="B20" s="2125"/>
      <c r="C20" s="2125"/>
      <c r="D20" s="2125"/>
      <c r="E20" s="2125"/>
      <c r="F20" s="295" t="s">
        <v>91</v>
      </c>
      <c r="G20" s="2123"/>
      <c r="H20" s="2123"/>
      <c r="I20" s="2123"/>
      <c r="J20" s="2123"/>
      <c r="K20" s="2123"/>
      <c r="L20" s="2123"/>
      <c r="M20" s="2123"/>
      <c r="N20" s="104" t="s">
        <v>240</v>
      </c>
      <c r="O20" s="1005"/>
      <c r="P20" s="984"/>
      <c r="Q20" s="1005"/>
      <c r="R20" s="984"/>
      <c r="S20" s="2126"/>
      <c r="T20" s="2126"/>
      <c r="U20" s="2126"/>
      <c r="V20" s="2126"/>
      <c r="W20" s="2126"/>
      <c r="X20" s="2126"/>
      <c r="Y20" s="2115"/>
      <c r="Z20" s="2115"/>
      <c r="AA20" s="2115"/>
      <c r="AB20" s="150"/>
      <c r="AC20" s="295" t="s">
        <v>16</v>
      </c>
      <c r="AD20" s="294"/>
      <c r="AE20" s="104" t="s">
        <v>29</v>
      </c>
      <c r="AF20" s="1005"/>
      <c r="AG20" s="984"/>
      <c r="AH20" s="2118"/>
      <c r="AI20" s="2119"/>
      <c r="AJ20" s="2119"/>
      <c r="AK20" s="2120"/>
      <c r="AL20" s="2121"/>
      <c r="AM20" s="2121"/>
      <c r="AN20" s="2121"/>
      <c r="AO20" s="2121"/>
      <c r="AP20" s="2121"/>
      <c r="AQ20" s="2122"/>
    </row>
    <row r="21" spans="1:43" ht="18.75" customHeight="1" x14ac:dyDescent="0.4">
      <c r="A21" s="2124"/>
      <c r="B21" s="2125"/>
      <c r="C21" s="2125"/>
      <c r="D21" s="2125"/>
      <c r="E21" s="2125"/>
      <c r="F21" s="1004"/>
      <c r="G21" s="981"/>
      <c r="H21" s="293" t="s">
        <v>15</v>
      </c>
      <c r="I21" s="981"/>
      <c r="J21" s="981"/>
      <c r="K21" s="293" t="s">
        <v>16</v>
      </c>
      <c r="L21" s="981"/>
      <c r="M21" s="981"/>
      <c r="N21" s="102" t="s">
        <v>29</v>
      </c>
      <c r="O21" s="1004"/>
      <c r="P21" s="983"/>
      <c r="Q21" s="1004"/>
      <c r="R21" s="983"/>
      <c r="S21" s="2126"/>
      <c r="T21" s="2126"/>
      <c r="U21" s="2126"/>
      <c r="V21" s="2126"/>
      <c r="W21" s="2126"/>
      <c r="X21" s="2126"/>
      <c r="Y21" s="2115" t="str">
        <f>IF(S21-V21=0,"",S21-V21)</f>
        <v/>
      </c>
      <c r="Z21" s="2115"/>
      <c r="AA21" s="2115"/>
      <c r="AB21" s="1004"/>
      <c r="AC21" s="981"/>
      <c r="AD21" s="981"/>
      <c r="AE21" s="102" t="s">
        <v>15</v>
      </c>
      <c r="AF21" s="1004"/>
      <c r="AG21" s="983"/>
      <c r="AH21" s="2116"/>
      <c r="AI21" s="1729"/>
      <c r="AJ21" s="1729"/>
      <c r="AK21" s="2117"/>
      <c r="AL21" s="2121"/>
      <c r="AM21" s="2121"/>
      <c r="AN21" s="2121"/>
      <c r="AO21" s="2121"/>
      <c r="AP21" s="2121"/>
      <c r="AQ21" s="2122"/>
    </row>
    <row r="22" spans="1:43" ht="18.75" customHeight="1" x14ac:dyDescent="0.4">
      <c r="A22" s="2124"/>
      <c r="B22" s="2125"/>
      <c r="C22" s="2125"/>
      <c r="D22" s="2125"/>
      <c r="E22" s="2125"/>
      <c r="F22" s="295" t="s">
        <v>91</v>
      </c>
      <c r="G22" s="2123"/>
      <c r="H22" s="2123"/>
      <c r="I22" s="2123"/>
      <c r="J22" s="2123"/>
      <c r="K22" s="2123"/>
      <c r="L22" s="2123"/>
      <c r="M22" s="2123"/>
      <c r="N22" s="104" t="s">
        <v>240</v>
      </c>
      <c r="O22" s="1005"/>
      <c r="P22" s="984"/>
      <c r="Q22" s="1005"/>
      <c r="R22" s="984"/>
      <c r="S22" s="2126"/>
      <c r="T22" s="2126"/>
      <c r="U22" s="2126"/>
      <c r="V22" s="2126"/>
      <c r="W22" s="2126"/>
      <c r="X22" s="2126"/>
      <c r="Y22" s="2115"/>
      <c r="Z22" s="2115"/>
      <c r="AA22" s="2115"/>
      <c r="AB22" s="150"/>
      <c r="AC22" s="295" t="s">
        <v>16</v>
      </c>
      <c r="AD22" s="294"/>
      <c r="AE22" s="104" t="s">
        <v>29</v>
      </c>
      <c r="AF22" s="1005"/>
      <c r="AG22" s="984"/>
      <c r="AH22" s="2118"/>
      <c r="AI22" s="2119"/>
      <c r="AJ22" s="2119"/>
      <c r="AK22" s="2120"/>
      <c r="AL22" s="2121"/>
      <c r="AM22" s="2121"/>
      <c r="AN22" s="2121"/>
      <c r="AO22" s="2121"/>
      <c r="AP22" s="2121"/>
      <c r="AQ22" s="2122"/>
    </row>
    <row r="23" spans="1:43" ht="18.75" customHeight="1" x14ac:dyDescent="0.4">
      <c r="A23" s="2124"/>
      <c r="B23" s="2125"/>
      <c r="C23" s="2125"/>
      <c r="D23" s="2125"/>
      <c r="E23" s="2125"/>
      <c r="F23" s="1004"/>
      <c r="G23" s="981"/>
      <c r="H23" s="293" t="s">
        <v>15</v>
      </c>
      <c r="I23" s="981"/>
      <c r="J23" s="981"/>
      <c r="K23" s="293" t="s">
        <v>16</v>
      </c>
      <c r="L23" s="981"/>
      <c r="M23" s="981"/>
      <c r="N23" s="102" t="s">
        <v>29</v>
      </c>
      <c r="O23" s="1004"/>
      <c r="P23" s="983"/>
      <c r="Q23" s="1004"/>
      <c r="R23" s="983"/>
      <c r="S23" s="2126"/>
      <c r="T23" s="2126"/>
      <c r="U23" s="2126"/>
      <c r="V23" s="2126"/>
      <c r="W23" s="2126"/>
      <c r="X23" s="2126"/>
      <c r="Y23" s="2115" t="str">
        <f>IF(S23-V23=0,"",S23-V23)</f>
        <v/>
      </c>
      <c r="Z23" s="2115"/>
      <c r="AA23" s="2115"/>
      <c r="AB23" s="1004"/>
      <c r="AC23" s="981"/>
      <c r="AD23" s="981"/>
      <c r="AE23" s="102" t="s">
        <v>15</v>
      </c>
      <c r="AF23" s="1004"/>
      <c r="AG23" s="983"/>
      <c r="AH23" s="2116"/>
      <c r="AI23" s="1729"/>
      <c r="AJ23" s="1729"/>
      <c r="AK23" s="2117"/>
      <c r="AL23" s="2121"/>
      <c r="AM23" s="2121"/>
      <c r="AN23" s="2121"/>
      <c r="AO23" s="2121"/>
      <c r="AP23" s="2121"/>
      <c r="AQ23" s="2122"/>
    </row>
    <row r="24" spans="1:43" ht="18.75" customHeight="1" x14ac:dyDescent="0.4">
      <c r="A24" s="2124"/>
      <c r="B24" s="2125"/>
      <c r="C24" s="2125"/>
      <c r="D24" s="2125"/>
      <c r="E24" s="2125"/>
      <c r="F24" s="295" t="s">
        <v>91</v>
      </c>
      <c r="G24" s="2123"/>
      <c r="H24" s="2123"/>
      <c r="I24" s="2123"/>
      <c r="J24" s="2123"/>
      <c r="K24" s="2123"/>
      <c r="L24" s="2123"/>
      <c r="M24" s="2123"/>
      <c r="N24" s="104" t="s">
        <v>240</v>
      </c>
      <c r="O24" s="1005"/>
      <c r="P24" s="984"/>
      <c r="Q24" s="1005"/>
      <c r="R24" s="984"/>
      <c r="S24" s="2126"/>
      <c r="T24" s="2126"/>
      <c r="U24" s="2126"/>
      <c r="V24" s="2126"/>
      <c r="W24" s="2126"/>
      <c r="X24" s="2126"/>
      <c r="Y24" s="2115"/>
      <c r="Z24" s="2115"/>
      <c r="AA24" s="2115"/>
      <c r="AB24" s="150"/>
      <c r="AC24" s="295" t="s">
        <v>16</v>
      </c>
      <c r="AD24" s="294"/>
      <c r="AE24" s="104" t="s">
        <v>29</v>
      </c>
      <c r="AF24" s="1005"/>
      <c r="AG24" s="984"/>
      <c r="AH24" s="2118"/>
      <c r="AI24" s="2119"/>
      <c r="AJ24" s="2119"/>
      <c r="AK24" s="2120"/>
      <c r="AL24" s="2121"/>
      <c r="AM24" s="2121"/>
      <c r="AN24" s="2121"/>
      <c r="AO24" s="2121"/>
      <c r="AP24" s="2121"/>
      <c r="AQ24" s="2122"/>
    </row>
    <row r="25" spans="1:43" ht="18.75" customHeight="1" x14ac:dyDescent="0.4">
      <c r="A25" s="2124"/>
      <c r="B25" s="2125"/>
      <c r="C25" s="2125"/>
      <c r="D25" s="2125"/>
      <c r="E25" s="2125"/>
      <c r="F25" s="1004"/>
      <c r="G25" s="981"/>
      <c r="H25" s="293" t="s">
        <v>15</v>
      </c>
      <c r="I25" s="981"/>
      <c r="J25" s="981"/>
      <c r="K25" s="293" t="s">
        <v>16</v>
      </c>
      <c r="L25" s="981"/>
      <c r="M25" s="981"/>
      <c r="N25" s="102" t="s">
        <v>29</v>
      </c>
      <c r="O25" s="1004"/>
      <c r="P25" s="983"/>
      <c r="Q25" s="1004"/>
      <c r="R25" s="983"/>
      <c r="S25" s="2126"/>
      <c r="T25" s="2126"/>
      <c r="U25" s="2126"/>
      <c r="V25" s="2126"/>
      <c r="W25" s="2126"/>
      <c r="X25" s="2126"/>
      <c r="Y25" s="2115" t="str">
        <f>IF(S25-V25=0,"",S25-V25)</f>
        <v/>
      </c>
      <c r="Z25" s="2115"/>
      <c r="AA25" s="2115"/>
      <c r="AB25" s="1004"/>
      <c r="AC25" s="981"/>
      <c r="AD25" s="981"/>
      <c r="AE25" s="102" t="s">
        <v>15</v>
      </c>
      <c r="AF25" s="1004"/>
      <c r="AG25" s="983"/>
      <c r="AH25" s="2116"/>
      <c r="AI25" s="1729"/>
      <c r="AJ25" s="1729"/>
      <c r="AK25" s="2117"/>
      <c r="AL25" s="2121"/>
      <c r="AM25" s="2121"/>
      <c r="AN25" s="2121"/>
      <c r="AO25" s="2121"/>
      <c r="AP25" s="2121"/>
      <c r="AQ25" s="2122"/>
    </row>
    <row r="26" spans="1:43" ht="18.75" customHeight="1" x14ac:dyDescent="0.4">
      <c r="A26" s="2124"/>
      <c r="B26" s="2125"/>
      <c r="C26" s="2125"/>
      <c r="D26" s="2125"/>
      <c r="E26" s="2125"/>
      <c r="F26" s="295" t="s">
        <v>91</v>
      </c>
      <c r="G26" s="2123"/>
      <c r="H26" s="2123"/>
      <c r="I26" s="2123"/>
      <c r="J26" s="2123"/>
      <c r="K26" s="2123"/>
      <c r="L26" s="2123"/>
      <c r="M26" s="2123"/>
      <c r="N26" s="104" t="s">
        <v>240</v>
      </c>
      <c r="O26" s="1005"/>
      <c r="P26" s="984"/>
      <c r="Q26" s="1005"/>
      <c r="R26" s="984"/>
      <c r="S26" s="2126"/>
      <c r="T26" s="2126"/>
      <c r="U26" s="2126"/>
      <c r="V26" s="2126"/>
      <c r="W26" s="2126"/>
      <c r="X26" s="2126"/>
      <c r="Y26" s="2115"/>
      <c r="Z26" s="2115"/>
      <c r="AA26" s="2115"/>
      <c r="AB26" s="150"/>
      <c r="AC26" s="295" t="s">
        <v>16</v>
      </c>
      <c r="AD26" s="294"/>
      <c r="AE26" s="104" t="s">
        <v>29</v>
      </c>
      <c r="AF26" s="1005"/>
      <c r="AG26" s="984"/>
      <c r="AH26" s="2118"/>
      <c r="AI26" s="2119"/>
      <c r="AJ26" s="2119"/>
      <c r="AK26" s="2120"/>
      <c r="AL26" s="2121"/>
      <c r="AM26" s="2121"/>
      <c r="AN26" s="2121"/>
      <c r="AO26" s="2121"/>
      <c r="AP26" s="2121"/>
      <c r="AQ26" s="2122"/>
    </row>
    <row r="27" spans="1:43" ht="18.75" customHeight="1" x14ac:dyDescent="0.4">
      <c r="A27" s="2124"/>
      <c r="B27" s="2125"/>
      <c r="C27" s="2125"/>
      <c r="D27" s="2125"/>
      <c r="E27" s="2125"/>
      <c r="F27" s="1004"/>
      <c r="G27" s="981"/>
      <c r="H27" s="293" t="s">
        <v>15</v>
      </c>
      <c r="I27" s="981"/>
      <c r="J27" s="981"/>
      <c r="K27" s="293" t="s">
        <v>16</v>
      </c>
      <c r="L27" s="981"/>
      <c r="M27" s="981"/>
      <c r="N27" s="102" t="s">
        <v>29</v>
      </c>
      <c r="O27" s="1004"/>
      <c r="P27" s="983"/>
      <c r="Q27" s="1004"/>
      <c r="R27" s="983"/>
      <c r="S27" s="2126"/>
      <c r="T27" s="2126"/>
      <c r="U27" s="2126"/>
      <c r="V27" s="2126"/>
      <c r="W27" s="2126"/>
      <c r="X27" s="2126"/>
      <c r="Y27" s="2115" t="str">
        <f>IF(S27-V27=0,"",S27-V27)</f>
        <v/>
      </c>
      <c r="Z27" s="2115"/>
      <c r="AA27" s="2115"/>
      <c r="AB27" s="1004"/>
      <c r="AC27" s="981"/>
      <c r="AD27" s="981"/>
      <c r="AE27" s="102" t="s">
        <v>15</v>
      </c>
      <c r="AF27" s="1004"/>
      <c r="AG27" s="983"/>
      <c r="AH27" s="2116"/>
      <c r="AI27" s="1729"/>
      <c r="AJ27" s="1729"/>
      <c r="AK27" s="2117"/>
      <c r="AL27" s="2121"/>
      <c r="AM27" s="2121"/>
      <c r="AN27" s="2121"/>
      <c r="AO27" s="2121"/>
      <c r="AP27" s="2121"/>
      <c r="AQ27" s="2122"/>
    </row>
    <row r="28" spans="1:43" ht="18.75" customHeight="1" x14ac:dyDescent="0.4">
      <c r="A28" s="2124"/>
      <c r="B28" s="2125"/>
      <c r="C28" s="2125"/>
      <c r="D28" s="2125"/>
      <c r="E28" s="2125"/>
      <c r="F28" s="295" t="s">
        <v>91</v>
      </c>
      <c r="G28" s="2123"/>
      <c r="H28" s="2123"/>
      <c r="I28" s="2123"/>
      <c r="J28" s="2123"/>
      <c r="K28" s="2123"/>
      <c r="L28" s="2123"/>
      <c r="M28" s="2123"/>
      <c r="N28" s="104" t="s">
        <v>240</v>
      </c>
      <c r="O28" s="1005"/>
      <c r="P28" s="984"/>
      <c r="Q28" s="1005"/>
      <c r="R28" s="984"/>
      <c r="S28" s="2126"/>
      <c r="T28" s="2126"/>
      <c r="U28" s="2126"/>
      <c r="V28" s="2126"/>
      <c r="W28" s="2126"/>
      <c r="X28" s="2126"/>
      <c r="Y28" s="2115"/>
      <c r="Z28" s="2115"/>
      <c r="AA28" s="2115"/>
      <c r="AB28" s="150"/>
      <c r="AC28" s="295" t="s">
        <v>16</v>
      </c>
      <c r="AD28" s="294"/>
      <c r="AE28" s="104" t="s">
        <v>29</v>
      </c>
      <c r="AF28" s="1005"/>
      <c r="AG28" s="984"/>
      <c r="AH28" s="2118"/>
      <c r="AI28" s="2119"/>
      <c r="AJ28" s="2119"/>
      <c r="AK28" s="2120"/>
      <c r="AL28" s="2121"/>
      <c r="AM28" s="2121"/>
      <c r="AN28" s="2121"/>
      <c r="AO28" s="2121"/>
      <c r="AP28" s="2121"/>
      <c r="AQ28" s="2122"/>
    </row>
    <row r="29" spans="1:43" ht="18.75" customHeight="1" x14ac:dyDescent="0.4">
      <c r="A29" s="2124"/>
      <c r="B29" s="2125"/>
      <c r="C29" s="2125"/>
      <c r="D29" s="2125"/>
      <c r="E29" s="2125"/>
      <c r="F29" s="1004"/>
      <c r="G29" s="981"/>
      <c r="H29" s="293" t="s">
        <v>15</v>
      </c>
      <c r="I29" s="981"/>
      <c r="J29" s="981"/>
      <c r="K29" s="293" t="s">
        <v>16</v>
      </c>
      <c r="L29" s="981"/>
      <c r="M29" s="981"/>
      <c r="N29" s="102" t="s">
        <v>29</v>
      </c>
      <c r="O29" s="1004"/>
      <c r="P29" s="983"/>
      <c r="Q29" s="1004"/>
      <c r="R29" s="983"/>
      <c r="S29" s="2126"/>
      <c r="T29" s="2126"/>
      <c r="U29" s="2126"/>
      <c r="V29" s="2126"/>
      <c r="W29" s="2126"/>
      <c r="X29" s="2126"/>
      <c r="Y29" s="2115" t="str">
        <f>IF(S29-V29=0,"",S29-V29)</f>
        <v/>
      </c>
      <c r="Z29" s="2115"/>
      <c r="AA29" s="2115"/>
      <c r="AB29" s="1004"/>
      <c r="AC29" s="981"/>
      <c r="AD29" s="981"/>
      <c r="AE29" s="102" t="s">
        <v>15</v>
      </c>
      <c r="AF29" s="1004"/>
      <c r="AG29" s="983"/>
      <c r="AH29" s="2116"/>
      <c r="AI29" s="1729"/>
      <c r="AJ29" s="1729"/>
      <c r="AK29" s="2117"/>
      <c r="AL29" s="2121"/>
      <c r="AM29" s="2121"/>
      <c r="AN29" s="2121"/>
      <c r="AO29" s="2121"/>
      <c r="AP29" s="2121"/>
      <c r="AQ29" s="2122"/>
    </row>
    <row r="30" spans="1:43" ht="18.75" customHeight="1" x14ac:dyDescent="0.4">
      <c r="A30" s="2124"/>
      <c r="B30" s="2125"/>
      <c r="C30" s="2125"/>
      <c r="D30" s="2125"/>
      <c r="E30" s="2125"/>
      <c r="F30" s="295" t="s">
        <v>91</v>
      </c>
      <c r="G30" s="2123"/>
      <c r="H30" s="2123"/>
      <c r="I30" s="2123"/>
      <c r="J30" s="2123"/>
      <c r="K30" s="2123"/>
      <c r="L30" s="2123"/>
      <c r="M30" s="2123"/>
      <c r="N30" s="104" t="s">
        <v>240</v>
      </c>
      <c r="O30" s="1005"/>
      <c r="P30" s="984"/>
      <c r="Q30" s="1005"/>
      <c r="R30" s="984"/>
      <c r="S30" s="2126"/>
      <c r="T30" s="2126"/>
      <c r="U30" s="2126"/>
      <c r="V30" s="2126"/>
      <c r="W30" s="2126"/>
      <c r="X30" s="2126"/>
      <c r="Y30" s="2115"/>
      <c r="Z30" s="2115"/>
      <c r="AA30" s="2115"/>
      <c r="AB30" s="150"/>
      <c r="AC30" s="295" t="s">
        <v>16</v>
      </c>
      <c r="AD30" s="294"/>
      <c r="AE30" s="104" t="s">
        <v>29</v>
      </c>
      <c r="AF30" s="1005"/>
      <c r="AG30" s="984"/>
      <c r="AH30" s="2118"/>
      <c r="AI30" s="2119"/>
      <c r="AJ30" s="2119"/>
      <c r="AK30" s="2120"/>
      <c r="AL30" s="2121"/>
      <c r="AM30" s="2121"/>
      <c r="AN30" s="2121"/>
      <c r="AO30" s="2121"/>
      <c r="AP30" s="2121"/>
      <c r="AQ30" s="2122"/>
    </row>
    <row r="31" spans="1:43" ht="18.75" customHeight="1" x14ac:dyDescent="0.4">
      <c r="A31" s="2124"/>
      <c r="B31" s="2125"/>
      <c r="C31" s="2125"/>
      <c r="D31" s="2125"/>
      <c r="E31" s="2125"/>
      <c r="F31" s="1004"/>
      <c r="G31" s="981"/>
      <c r="H31" s="293" t="s">
        <v>15</v>
      </c>
      <c r="I31" s="981"/>
      <c r="J31" s="981"/>
      <c r="K31" s="293" t="s">
        <v>16</v>
      </c>
      <c r="L31" s="981"/>
      <c r="M31" s="981"/>
      <c r="N31" s="102" t="s">
        <v>29</v>
      </c>
      <c r="O31" s="1004"/>
      <c r="P31" s="983"/>
      <c r="Q31" s="1004"/>
      <c r="R31" s="983"/>
      <c r="S31" s="2126"/>
      <c r="T31" s="2126"/>
      <c r="U31" s="2126"/>
      <c r="V31" s="2126"/>
      <c r="W31" s="2126"/>
      <c r="X31" s="2126"/>
      <c r="Y31" s="2115" t="str">
        <f>IF(S31-V31=0,"",S31-V31)</f>
        <v/>
      </c>
      <c r="Z31" s="2115"/>
      <c r="AA31" s="2115"/>
      <c r="AB31" s="1004"/>
      <c r="AC31" s="981"/>
      <c r="AD31" s="981"/>
      <c r="AE31" s="102" t="s">
        <v>15</v>
      </c>
      <c r="AF31" s="1004"/>
      <c r="AG31" s="983"/>
      <c r="AH31" s="2116"/>
      <c r="AI31" s="1729"/>
      <c r="AJ31" s="1729"/>
      <c r="AK31" s="2117"/>
      <c r="AL31" s="2121"/>
      <c r="AM31" s="2121"/>
      <c r="AN31" s="2121"/>
      <c r="AO31" s="2121"/>
      <c r="AP31" s="2121"/>
      <c r="AQ31" s="2122"/>
    </row>
    <row r="32" spans="1:43" ht="18.75" customHeight="1" x14ac:dyDescent="0.4">
      <c r="A32" s="2124"/>
      <c r="B32" s="2125"/>
      <c r="C32" s="2125"/>
      <c r="D32" s="2125"/>
      <c r="E32" s="2125"/>
      <c r="F32" s="295" t="s">
        <v>91</v>
      </c>
      <c r="G32" s="2123"/>
      <c r="H32" s="2123"/>
      <c r="I32" s="2123"/>
      <c r="J32" s="2123"/>
      <c r="K32" s="2123"/>
      <c r="L32" s="2123"/>
      <c r="M32" s="2123"/>
      <c r="N32" s="104" t="s">
        <v>240</v>
      </c>
      <c r="O32" s="1005"/>
      <c r="P32" s="984"/>
      <c r="Q32" s="1005"/>
      <c r="R32" s="984"/>
      <c r="S32" s="2126"/>
      <c r="T32" s="2126"/>
      <c r="U32" s="2126"/>
      <c r="V32" s="2126"/>
      <c r="W32" s="2126"/>
      <c r="X32" s="2126"/>
      <c r="Y32" s="2115"/>
      <c r="Z32" s="2115"/>
      <c r="AA32" s="2115"/>
      <c r="AB32" s="150"/>
      <c r="AC32" s="295" t="s">
        <v>16</v>
      </c>
      <c r="AD32" s="294"/>
      <c r="AE32" s="104" t="s">
        <v>29</v>
      </c>
      <c r="AF32" s="1005"/>
      <c r="AG32" s="984"/>
      <c r="AH32" s="2118"/>
      <c r="AI32" s="2119"/>
      <c r="AJ32" s="2119"/>
      <c r="AK32" s="2120"/>
      <c r="AL32" s="2121"/>
      <c r="AM32" s="2121"/>
      <c r="AN32" s="2121"/>
      <c r="AO32" s="2121"/>
      <c r="AP32" s="2121"/>
      <c r="AQ32" s="2122"/>
    </row>
    <row r="33" spans="1:43" ht="18.75" customHeight="1" x14ac:dyDescent="0.4">
      <c r="A33" s="2124"/>
      <c r="B33" s="2125"/>
      <c r="C33" s="2125"/>
      <c r="D33" s="2125"/>
      <c r="E33" s="2125"/>
      <c r="F33" s="1004"/>
      <c r="G33" s="981"/>
      <c r="H33" s="293" t="s">
        <v>15</v>
      </c>
      <c r="I33" s="981"/>
      <c r="J33" s="981"/>
      <c r="K33" s="293" t="s">
        <v>16</v>
      </c>
      <c r="L33" s="981"/>
      <c r="M33" s="981"/>
      <c r="N33" s="102" t="s">
        <v>29</v>
      </c>
      <c r="O33" s="1004"/>
      <c r="P33" s="983"/>
      <c r="Q33" s="1004"/>
      <c r="R33" s="983"/>
      <c r="S33" s="2126"/>
      <c r="T33" s="2126"/>
      <c r="U33" s="2126"/>
      <c r="V33" s="2126"/>
      <c r="W33" s="2126"/>
      <c r="X33" s="2126"/>
      <c r="Y33" s="2115" t="str">
        <f>IF(S33-V33=0,"",S33-V33)</f>
        <v/>
      </c>
      <c r="Z33" s="2115"/>
      <c r="AA33" s="2115"/>
      <c r="AB33" s="1004"/>
      <c r="AC33" s="981"/>
      <c r="AD33" s="981"/>
      <c r="AE33" s="102" t="s">
        <v>15</v>
      </c>
      <c r="AF33" s="1004"/>
      <c r="AG33" s="983"/>
      <c r="AH33" s="2116"/>
      <c r="AI33" s="1729"/>
      <c r="AJ33" s="1729"/>
      <c r="AK33" s="2117"/>
      <c r="AL33" s="2121"/>
      <c r="AM33" s="2121"/>
      <c r="AN33" s="2121"/>
      <c r="AO33" s="2121"/>
      <c r="AP33" s="2121"/>
      <c r="AQ33" s="2122"/>
    </row>
    <row r="34" spans="1:43" ht="18.75" customHeight="1" x14ac:dyDescent="0.4">
      <c r="A34" s="2124"/>
      <c r="B34" s="2125"/>
      <c r="C34" s="2125"/>
      <c r="D34" s="2125"/>
      <c r="E34" s="2125"/>
      <c r="F34" s="295" t="s">
        <v>91</v>
      </c>
      <c r="G34" s="2123"/>
      <c r="H34" s="2123"/>
      <c r="I34" s="2123"/>
      <c r="J34" s="2123"/>
      <c r="K34" s="2123"/>
      <c r="L34" s="2123"/>
      <c r="M34" s="2123"/>
      <c r="N34" s="104" t="s">
        <v>240</v>
      </c>
      <c r="O34" s="1005"/>
      <c r="P34" s="984"/>
      <c r="Q34" s="1005"/>
      <c r="R34" s="984"/>
      <c r="S34" s="2126"/>
      <c r="T34" s="2126"/>
      <c r="U34" s="2126"/>
      <c r="V34" s="2126"/>
      <c r="W34" s="2126"/>
      <c r="X34" s="2126"/>
      <c r="Y34" s="2115"/>
      <c r="Z34" s="2115"/>
      <c r="AA34" s="2115"/>
      <c r="AB34" s="150"/>
      <c r="AC34" s="295" t="s">
        <v>16</v>
      </c>
      <c r="AD34" s="294"/>
      <c r="AE34" s="104" t="s">
        <v>29</v>
      </c>
      <c r="AF34" s="1005"/>
      <c r="AG34" s="984"/>
      <c r="AH34" s="2118"/>
      <c r="AI34" s="2119"/>
      <c r="AJ34" s="2119"/>
      <c r="AK34" s="2120"/>
      <c r="AL34" s="2121"/>
      <c r="AM34" s="2121"/>
      <c r="AN34" s="2121"/>
      <c r="AO34" s="2121"/>
      <c r="AP34" s="2121"/>
      <c r="AQ34" s="2122"/>
    </row>
    <row r="35" spans="1:43" ht="18.75" customHeight="1" x14ac:dyDescent="0.4">
      <c r="A35" s="2124"/>
      <c r="B35" s="2125"/>
      <c r="C35" s="2125"/>
      <c r="D35" s="2125"/>
      <c r="E35" s="2125"/>
      <c r="F35" s="1004"/>
      <c r="G35" s="981"/>
      <c r="H35" s="293" t="s">
        <v>15</v>
      </c>
      <c r="I35" s="981"/>
      <c r="J35" s="981"/>
      <c r="K35" s="293" t="s">
        <v>16</v>
      </c>
      <c r="L35" s="981"/>
      <c r="M35" s="981"/>
      <c r="N35" s="102" t="s">
        <v>29</v>
      </c>
      <c r="O35" s="1004"/>
      <c r="P35" s="983"/>
      <c r="Q35" s="1004"/>
      <c r="R35" s="983"/>
      <c r="S35" s="2126"/>
      <c r="T35" s="2126"/>
      <c r="U35" s="2126"/>
      <c r="V35" s="2126"/>
      <c r="W35" s="2126"/>
      <c r="X35" s="2126"/>
      <c r="Y35" s="2115" t="str">
        <f>IF(S35-V35=0,"",S35-V35)</f>
        <v/>
      </c>
      <c r="Z35" s="2115"/>
      <c r="AA35" s="2115"/>
      <c r="AB35" s="1004"/>
      <c r="AC35" s="981"/>
      <c r="AD35" s="981"/>
      <c r="AE35" s="102" t="s">
        <v>15</v>
      </c>
      <c r="AF35" s="1004"/>
      <c r="AG35" s="983"/>
      <c r="AH35" s="2116"/>
      <c r="AI35" s="1729"/>
      <c r="AJ35" s="1729"/>
      <c r="AK35" s="2117"/>
      <c r="AL35" s="2121"/>
      <c r="AM35" s="2121"/>
      <c r="AN35" s="2121"/>
      <c r="AO35" s="2121"/>
      <c r="AP35" s="2121"/>
      <c r="AQ35" s="2122"/>
    </row>
    <row r="36" spans="1:43" ht="18.75" customHeight="1" x14ac:dyDescent="0.4">
      <c r="A36" s="2124"/>
      <c r="B36" s="2125"/>
      <c r="C36" s="2125"/>
      <c r="D36" s="2125"/>
      <c r="E36" s="2125"/>
      <c r="F36" s="295" t="s">
        <v>91</v>
      </c>
      <c r="G36" s="2123"/>
      <c r="H36" s="2123"/>
      <c r="I36" s="2123"/>
      <c r="J36" s="2123"/>
      <c r="K36" s="2123"/>
      <c r="L36" s="2123"/>
      <c r="M36" s="2123"/>
      <c r="N36" s="104" t="s">
        <v>240</v>
      </c>
      <c r="O36" s="1005"/>
      <c r="P36" s="984"/>
      <c r="Q36" s="1005"/>
      <c r="R36" s="984"/>
      <c r="S36" s="2126"/>
      <c r="T36" s="2126"/>
      <c r="U36" s="2126"/>
      <c r="V36" s="2126"/>
      <c r="W36" s="2126"/>
      <c r="X36" s="2126"/>
      <c r="Y36" s="2115"/>
      <c r="Z36" s="2115"/>
      <c r="AA36" s="2115"/>
      <c r="AB36" s="150"/>
      <c r="AC36" s="295" t="s">
        <v>16</v>
      </c>
      <c r="AD36" s="294"/>
      <c r="AE36" s="104" t="s">
        <v>29</v>
      </c>
      <c r="AF36" s="1005"/>
      <c r="AG36" s="984"/>
      <c r="AH36" s="2118"/>
      <c r="AI36" s="2119"/>
      <c r="AJ36" s="2119"/>
      <c r="AK36" s="2120"/>
      <c r="AL36" s="2121"/>
      <c r="AM36" s="2121"/>
      <c r="AN36" s="2121"/>
      <c r="AO36" s="2121"/>
      <c r="AP36" s="2121"/>
      <c r="AQ36" s="2122"/>
    </row>
    <row r="37" spans="1:43" ht="18.75" customHeight="1" x14ac:dyDescent="0.4">
      <c r="A37" s="2124"/>
      <c r="B37" s="2125"/>
      <c r="C37" s="2125"/>
      <c r="D37" s="2125"/>
      <c r="E37" s="2125"/>
      <c r="F37" s="1004"/>
      <c r="G37" s="981"/>
      <c r="H37" s="293" t="s">
        <v>15</v>
      </c>
      <c r="I37" s="981"/>
      <c r="J37" s="981"/>
      <c r="K37" s="293" t="s">
        <v>16</v>
      </c>
      <c r="L37" s="981"/>
      <c r="M37" s="981"/>
      <c r="N37" s="102" t="s">
        <v>29</v>
      </c>
      <c r="O37" s="1004"/>
      <c r="P37" s="983"/>
      <c r="Q37" s="1004"/>
      <c r="R37" s="983"/>
      <c r="S37" s="2126"/>
      <c r="T37" s="2126"/>
      <c r="U37" s="2126"/>
      <c r="V37" s="2126"/>
      <c r="W37" s="2126"/>
      <c r="X37" s="2126"/>
      <c r="Y37" s="2115" t="str">
        <f>IF(S37-V37=0,"",S37-V37)</f>
        <v/>
      </c>
      <c r="Z37" s="2115"/>
      <c r="AA37" s="2115"/>
      <c r="AB37" s="1004"/>
      <c r="AC37" s="981"/>
      <c r="AD37" s="981"/>
      <c r="AE37" s="102" t="s">
        <v>15</v>
      </c>
      <c r="AF37" s="1004"/>
      <c r="AG37" s="983"/>
      <c r="AH37" s="2116"/>
      <c r="AI37" s="1729"/>
      <c r="AJ37" s="1729"/>
      <c r="AK37" s="2117"/>
      <c r="AL37" s="2121"/>
      <c r="AM37" s="2121"/>
      <c r="AN37" s="2121"/>
      <c r="AO37" s="2121"/>
      <c r="AP37" s="2121"/>
      <c r="AQ37" s="2122"/>
    </row>
    <row r="38" spans="1:43" ht="18.75" customHeight="1" x14ac:dyDescent="0.4">
      <c r="A38" s="2124"/>
      <c r="B38" s="2125"/>
      <c r="C38" s="2125"/>
      <c r="D38" s="2125"/>
      <c r="E38" s="2125"/>
      <c r="F38" s="295" t="s">
        <v>91</v>
      </c>
      <c r="G38" s="2123"/>
      <c r="H38" s="2123"/>
      <c r="I38" s="2123"/>
      <c r="J38" s="2123"/>
      <c r="K38" s="2123"/>
      <c r="L38" s="2123"/>
      <c r="M38" s="2123"/>
      <c r="N38" s="104" t="s">
        <v>240</v>
      </c>
      <c r="O38" s="1005"/>
      <c r="P38" s="984"/>
      <c r="Q38" s="1005"/>
      <c r="R38" s="984"/>
      <c r="S38" s="2126"/>
      <c r="T38" s="2126"/>
      <c r="U38" s="2126"/>
      <c r="V38" s="2126"/>
      <c r="W38" s="2126"/>
      <c r="X38" s="2126"/>
      <c r="Y38" s="2115"/>
      <c r="Z38" s="2115"/>
      <c r="AA38" s="2115"/>
      <c r="AB38" s="150"/>
      <c r="AC38" s="295" t="s">
        <v>16</v>
      </c>
      <c r="AD38" s="294"/>
      <c r="AE38" s="104" t="s">
        <v>29</v>
      </c>
      <c r="AF38" s="1005"/>
      <c r="AG38" s="984"/>
      <c r="AH38" s="2118"/>
      <c r="AI38" s="2119"/>
      <c r="AJ38" s="2119"/>
      <c r="AK38" s="2120"/>
      <c r="AL38" s="2121"/>
      <c r="AM38" s="2121"/>
      <c r="AN38" s="2121"/>
      <c r="AO38" s="2121"/>
      <c r="AP38" s="2121"/>
      <c r="AQ38" s="2122"/>
    </row>
    <row r="39" spans="1:43" ht="18.75" customHeight="1" x14ac:dyDescent="0.4">
      <c r="A39" s="2124"/>
      <c r="B39" s="2125"/>
      <c r="C39" s="2125"/>
      <c r="D39" s="2125"/>
      <c r="E39" s="2125"/>
      <c r="F39" s="1004"/>
      <c r="G39" s="981"/>
      <c r="H39" s="293" t="s">
        <v>15</v>
      </c>
      <c r="I39" s="981"/>
      <c r="J39" s="981"/>
      <c r="K39" s="293" t="s">
        <v>16</v>
      </c>
      <c r="L39" s="981"/>
      <c r="M39" s="981"/>
      <c r="N39" s="102" t="s">
        <v>29</v>
      </c>
      <c r="O39" s="1004"/>
      <c r="P39" s="983"/>
      <c r="Q39" s="1004"/>
      <c r="R39" s="983"/>
      <c r="S39" s="2126"/>
      <c r="T39" s="2126"/>
      <c r="U39" s="2126"/>
      <c r="V39" s="2126"/>
      <c r="W39" s="2126"/>
      <c r="X39" s="2126"/>
      <c r="Y39" s="2115" t="str">
        <f>IF(S39-V39=0,"",S39-V39)</f>
        <v/>
      </c>
      <c r="Z39" s="2115"/>
      <c r="AA39" s="2115"/>
      <c r="AB39" s="1004"/>
      <c r="AC39" s="981"/>
      <c r="AD39" s="981"/>
      <c r="AE39" s="102" t="s">
        <v>15</v>
      </c>
      <c r="AF39" s="1004"/>
      <c r="AG39" s="983"/>
      <c r="AH39" s="2116"/>
      <c r="AI39" s="1729"/>
      <c r="AJ39" s="1729"/>
      <c r="AK39" s="2117"/>
      <c r="AL39" s="2121"/>
      <c r="AM39" s="2121"/>
      <c r="AN39" s="2121"/>
      <c r="AO39" s="2121"/>
      <c r="AP39" s="2121"/>
      <c r="AQ39" s="2122"/>
    </row>
    <row r="40" spans="1:43" ht="18.75" customHeight="1" x14ac:dyDescent="0.4">
      <c r="A40" s="2124"/>
      <c r="B40" s="2125"/>
      <c r="C40" s="2125"/>
      <c r="D40" s="2125"/>
      <c r="E40" s="2125"/>
      <c r="F40" s="295" t="s">
        <v>91</v>
      </c>
      <c r="G40" s="2123"/>
      <c r="H40" s="2123"/>
      <c r="I40" s="2123"/>
      <c r="J40" s="2123"/>
      <c r="K40" s="2123"/>
      <c r="L40" s="2123"/>
      <c r="M40" s="2123"/>
      <c r="N40" s="104" t="s">
        <v>240</v>
      </c>
      <c r="O40" s="1005"/>
      <c r="P40" s="984"/>
      <c r="Q40" s="1005"/>
      <c r="R40" s="984"/>
      <c r="S40" s="2126"/>
      <c r="T40" s="2126"/>
      <c r="U40" s="2126"/>
      <c r="V40" s="2126"/>
      <c r="W40" s="2126"/>
      <c r="X40" s="2126"/>
      <c r="Y40" s="2115"/>
      <c r="Z40" s="2115"/>
      <c r="AA40" s="2115"/>
      <c r="AB40" s="150"/>
      <c r="AC40" s="295" t="s">
        <v>16</v>
      </c>
      <c r="AD40" s="294"/>
      <c r="AE40" s="104" t="s">
        <v>29</v>
      </c>
      <c r="AF40" s="1005"/>
      <c r="AG40" s="984"/>
      <c r="AH40" s="2118"/>
      <c r="AI40" s="2119"/>
      <c r="AJ40" s="2119"/>
      <c r="AK40" s="2120"/>
      <c r="AL40" s="2121"/>
      <c r="AM40" s="2121"/>
      <c r="AN40" s="2121"/>
      <c r="AO40" s="2121"/>
      <c r="AP40" s="2121"/>
      <c r="AQ40" s="2122"/>
    </row>
    <row r="41" spans="1:43" ht="18.75" customHeight="1" x14ac:dyDescent="0.4">
      <c r="A41" s="2124"/>
      <c r="B41" s="2125"/>
      <c r="C41" s="2125"/>
      <c r="D41" s="2125"/>
      <c r="E41" s="2125"/>
      <c r="F41" s="1004"/>
      <c r="G41" s="981"/>
      <c r="H41" s="293" t="s">
        <v>15</v>
      </c>
      <c r="I41" s="981"/>
      <c r="J41" s="981"/>
      <c r="K41" s="293" t="s">
        <v>16</v>
      </c>
      <c r="L41" s="981"/>
      <c r="M41" s="981"/>
      <c r="N41" s="102" t="s">
        <v>29</v>
      </c>
      <c r="O41" s="1004"/>
      <c r="P41" s="983"/>
      <c r="Q41" s="1004"/>
      <c r="R41" s="983"/>
      <c r="S41" s="2126"/>
      <c r="T41" s="2126"/>
      <c r="U41" s="2126"/>
      <c r="V41" s="2126"/>
      <c r="W41" s="2126"/>
      <c r="X41" s="2126"/>
      <c r="Y41" s="2115" t="str">
        <f>IF(S41-V41=0,"",S41-V41)</f>
        <v/>
      </c>
      <c r="Z41" s="2115"/>
      <c r="AA41" s="2115"/>
      <c r="AB41" s="1004"/>
      <c r="AC41" s="981"/>
      <c r="AD41" s="981"/>
      <c r="AE41" s="102" t="s">
        <v>15</v>
      </c>
      <c r="AF41" s="1004"/>
      <c r="AG41" s="983"/>
      <c r="AH41" s="2116"/>
      <c r="AI41" s="1729"/>
      <c r="AJ41" s="1729"/>
      <c r="AK41" s="2117"/>
      <c r="AL41" s="2121"/>
      <c r="AM41" s="2121"/>
      <c r="AN41" s="2121"/>
      <c r="AO41" s="2121"/>
      <c r="AP41" s="2121"/>
      <c r="AQ41" s="2122"/>
    </row>
    <row r="42" spans="1:43" ht="18.75" customHeight="1" x14ac:dyDescent="0.4">
      <c r="A42" s="2124"/>
      <c r="B42" s="2125"/>
      <c r="C42" s="2125"/>
      <c r="D42" s="2125"/>
      <c r="E42" s="2125"/>
      <c r="F42" s="295" t="s">
        <v>91</v>
      </c>
      <c r="G42" s="2123"/>
      <c r="H42" s="2123"/>
      <c r="I42" s="2123"/>
      <c r="J42" s="2123"/>
      <c r="K42" s="2123"/>
      <c r="L42" s="2123"/>
      <c r="M42" s="2123"/>
      <c r="N42" s="104" t="s">
        <v>240</v>
      </c>
      <c r="O42" s="1005"/>
      <c r="P42" s="984"/>
      <c r="Q42" s="1005"/>
      <c r="R42" s="984"/>
      <c r="S42" s="2126"/>
      <c r="T42" s="2126"/>
      <c r="U42" s="2126"/>
      <c r="V42" s="2126"/>
      <c r="W42" s="2126"/>
      <c r="X42" s="2126"/>
      <c r="Y42" s="2115"/>
      <c r="Z42" s="2115"/>
      <c r="AA42" s="2115"/>
      <c r="AB42" s="150"/>
      <c r="AC42" s="295" t="s">
        <v>16</v>
      </c>
      <c r="AD42" s="294"/>
      <c r="AE42" s="104" t="s">
        <v>29</v>
      </c>
      <c r="AF42" s="1005"/>
      <c r="AG42" s="984"/>
      <c r="AH42" s="2118"/>
      <c r="AI42" s="2119"/>
      <c r="AJ42" s="2119"/>
      <c r="AK42" s="2120"/>
      <c r="AL42" s="2121"/>
      <c r="AM42" s="2121"/>
      <c r="AN42" s="2121"/>
      <c r="AO42" s="2121"/>
      <c r="AP42" s="2121"/>
      <c r="AQ42" s="2122"/>
    </row>
    <row r="43" spans="1:43" ht="18.75" customHeight="1" x14ac:dyDescent="0.4">
      <c r="A43" s="2124"/>
      <c r="B43" s="2125"/>
      <c r="C43" s="2125"/>
      <c r="D43" s="2125"/>
      <c r="E43" s="2125"/>
      <c r="F43" s="1004"/>
      <c r="G43" s="981"/>
      <c r="H43" s="293" t="s">
        <v>15</v>
      </c>
      <c r="I43" s="981"/>
      <c r="J43" s="981"/>
      <c r="K43" s="293" t="s">
        <v>16</v>
      </c>
      <c r="L43" s="981"/>
      <c r="M43" s="981"/>
      <c r="N43" s="102" t="s">
        <v>29</v>
      </c>
      <c r="O43" s="1004"/>
      <c r="P43" s="983"/>
      <c r="Q43" s="1004"/>
      <c r="R43" s="983"/>
      <c r="S43" s="2126"/>
      <c r="T43" s="2126"/>
      <c r="U43" s="2126"/>
      <c r="V43" s="2126"/>
      <c r="W43" s="2126"/>
      <c r="X43" s="2126"/>
      <c r="Y43" s="2115" t="str">
        <f>IF(S43-V43=0,"",S43-V43)</f>
        <v/>
      </c>
      <c r="Z43" s="2115"/>
      <c r="AA43" s="2115"/>
      <c r="AB43" s="1004"/>
      <c r="AC43" s="981"/>
      <c r="AD43" s="981"/>
      <c r="AE43" s="102" t="s">
        <v>15</v>
      </c>
      <c r="AF43" s="1004"/>
      <c r="AG43" s="983"/>
      <c r="AH43" s="2116"/>
      <c r="AI43" s="1729"/>
      <c r="AJ43" s="1729"/>
      <c r="AK43" s="2117"/>
      <c r="AL43" s="2121"/>
      <c r="AM43" s="2121"/>
      <c r="AN43" s="2121"/>
      <c r="AO43" s="2121"/>
      <c r="AP43" s="2121"/>
      <c r="AQ43" s="2122"/>
    </row>
    <row r="44" spans="1:43" ht="18.75" customHeight="1" thickBot="1" x14ac:dyDescent="0.45">
      <c r="A44" s="2134"/>
      <c r="B44" s="2135"/>
      <c r="C44" s="2135"/>
      <c r="D44" s="2135"/>
      <c r="E44" s="2135"/>
      <c r="F44" s="297" t="s">
        <v>91</v>
      </c>
      <c r="G44" s="2129"/>
      <c r="H44" s="2129"/>
      <c r="I44" s="2129"/>
      <c r="J44" s="2129"/>
      <c r="K44" s="2129"/>
      <c r="L44" s="2129"/>
      <c r="M44" s="2129"/>
      <c r="N44" s="499" t="s">
        <v>240</v>
      </c>
      <c r="O44" s="1464"/>
      <c r="P44" s="1559"/>
      <c r="Q44" s="1464"/>
      <c r="R44" s="1559"/>
      <c r="S44" s="2130"/>
      <c r="T44" s="2130"/>
      <c r="U44" s="2130"/>
      <c r="V44" s="2130"/>
      <c r="W44" s="2130"/>
      <c r="X44" s="2130"/>
      <c r="Y44" s="2131"/>
      <c r="Z44" s="2131"/>
      <c r="AA44" s="2131"/>
      <c r="AB44" s="296"/>
      <c r="AC44" s="297" t="s">
        <v>16</v>
      </c>
      <c r="AD44" s="282"/>
      <c r="AE44" s="499" t="s">
        <v>29</v>
      </c>
      <c r="AF44" s="1464"/>
      <c r="AG44" s="1559"/>
      <c r="AH44" s="2132"/>
      <c r="AI44" s="1705"/>
      <c r="AJ44" s="1705"/>
      <c r="AK44" s="2133"/>
      <c r="AL44" s="2127"/>
      <c r="AM44" s="2127"/>
      <c r="AN44" s="2127"/>
      <c r="AO44" s="2127"/>
      <c r="AP44" s="2127"/>
      <c r="AQ44" s="2128"/>
    </row>
    <row r="45" spans="1:43" ht="18.75" customHeight="1" x14ac:dyDescent="0.4">
      <c r="A45" s="132" t="s">
        <v>87</v>
      </c>
      <c r="B45" s="133" t="s">
        <v>846</v>
      </c>
      <c r="F45" s="141"/>
      <c r="G45" s="141"/>
      <c r="H45" s="141"/>
    </row>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electLockedCells="1"/>
  <mergeCells count="283">
    <mergeCell ref="AL43:AQ44"/>
    <mergeCell ref="G44:M44"/>
    <mergeCell ref="S43:U44"/>
    <mergeCell ref="V43:X44"/>
    <mergeCell ref="Y43:AA44"/>
    <mergeCell ref="AB43:AD43"/>
    <mergeCell ref="AF43:AG44"/>
    <mergeCell ref="AH43:AK44"/>
    <mergeCell ref="A43:E44"/>
    <mergeCell ref="F43:G43"/>
    <mergeCell ref="I43:J43"/>
    <mergeCell ref="L43:M43"/>
    <mergeCell ref="O43:P44"/>
    <mergeCell ref="Q43:R44"/>
    <mergeCell ref="Y41:AA42"/>
    <mergeCell ref="AB41:AD41"/>
    <mergeCell ref="AF41:AG42"/>
    <mergeCell ref="AH41:AK42"/>
    <mergeCell ref="AL41:AQ42"/>
    <mergeCell ref="G42:M42"/>
    <mergeCell ref="AL39:AQ40"/>
    <mergeCell ref="G40:M40"/>
    <mergeCell ref="A41:E42"/>
    <mergeCell ref="F41:G41"/>
    <mergeCell ref="I41:J41"/>
    <mergeCell ref="L41:M41"/>
    <mergeCell ref="O41:P42"/>
    <mergeCell ref="Q41:R42"/>
    <mergeCell ref="S41:U42"/>
    <mergeCell ref="V41:X42"/>
    <mergeCell ref="S39:U40"/>
    <mergeCell ref="V39:X40"/>
    <mergeCell ref="Y39:AA40"/>
    <mergeCell ref="AB39:AD39"/>
    <mergeCell ref="AF39:AG40"/>
    <mergeCell ref="AH39:AK40"/>
    <mergeCell ref="A39:E40"/>
    <mergeCell ref="F39:G39"/>
    <mergeCell ref="I39:J39"/>
    <mergeCell ref="L39:M39"/>
    <mergeCell ref="O39:P40"/>
    <mergeCell ref="Q39:R40"/>
    <mergeCell ref="Y37:AA38"/>
    <mergeCell ref="AB37:AD37"/>
    <mergeCell ref="AF37:AG38"/>
    <mergeCell ref="AH37:AK38"/>
    <mergeCell ref="AL37:AQ38"/>
    <mergeCell ref="G38:M38"/>
    <mergeCell ref="AL35:AQ36"/>
    <mergeCell ref="G36:M36"/>
    <mergeCell ref="A37:E38"/>
    <mergeCell ref="F37:G37"/>
    <mergeCell ref="I37:J37"/>
    <mergeCell ref="L37:M37"/>
    <mergeCell ref="O37:P38"/>
    <mergeCell ref="Q37:R38"/>
    <mergeCell ref="S37:U38"/>
    <mergeCell ref="V37:X38"/>
    <mergeCell ref="S35:U36"/>
    <mergeCell ref="V35:X36"/>
    <mergeCell ref="Y35:AA36"/>
    <mergeCell ref="AB35:AD35"/>
    <mergeCell ref="AF35:AG36"/>
    <mergeCell ref="AH35:AK36"/>
    <mergeCell ref="A35:E36"/>
    <mergeCell ref="F35:G35"/>
    <mergeCell ref="I35:J35"/>
    <mergeCell ref="L35:M35"/>
    <mergeCell ref="O35:P36"/>
    <mergeCell ref="Q35:R36"/>
    <mergeCell ref="Y33:AA34"/>
    <mergeCell ref="AB33:AD33"/>
    <mergeCell ref="AF33:AG34"/>
    <mergeCell ref="AH33:AK34"/>
    <mergeCell ref="AL33:AQ34"/>
    <mergeCell ref="G34:M34"/>
    <mergeCell ref="AL31:AQ32"/>
    <mergeCell ref="G32:M32"/>
    <mergeCell ref="A33:E34"/>
    <mergeCell ref="F33:G33"/>
    <mergeCell ref="I33:J33"/>
    <mergeCell ref="L33:M33"/>
    <mergeCell ref="O33:P34"/>
    <mergeCell ref="Q33:R34"/>
    <mergeCell ref="S33:U34"/>
    <mergeCell ref="V33:X34"/>
    <mergeCell ref="S31:U32"/>
    <mergeCell ref="V31:X32"/>
    <mergeCell ref="Y31:AA32"/>
    <mergeCell ref="AB31:AD31"/>
    <mergeCell ref="AF31:AG32"/>
    <mergeCell ref="AH31:AK32"/>
    <mergeCell ref="A31:E32"/>
    <mergeCell ref="F31:G31"/>
    <mergeCell ref="I31:J31"/>
    <mergeCell ref="L31:M31"/>
    <mergeCell ref="O31:P32"/>
    <mergeCell ref="Q31:R32"/>
    <mergeCell ref="Y29:AA30"/>
    <mergeCell ref="AB29:AD29"/>
    <mergeCell ref="AF29:AG30"/>
    <mergeCell ref="AH29:AK30"/>
    <mergeCell ref="AL29:AQ30"/>
    <mergeCell ref="G30:M30"/>
    <mergeCell ref="AL27:AQ28"/>
    <mergeCell ref="G28:M28"/>
    <mergeCell ref="A29:E30"/>
    <mergeCell ref="F29:G29"/>
    <mergeCell ref="I29:J29"/>
    <mergeCell ref="L29:M29"/>
    <mergeCell ref="O29:P30"/>
    <mergeCell ref="Q29:R30"/>
    <mergeCell ref="S29:U30"/>
    <mergeCell ref="V29:X30"/>
    <mergeCell ref="S27:U28"/>
    <mergeCell ref="V27:X28"/>
    <mergeCell ref="Y27:AA28"/>
    <mergeCell ref="AB27:AD27"/>
    <mergeCell ref="AF27:AG28"/>
    <mergeCell ref="AH27:AK28"/>
    <mergeCell ref="A27:E28"/>
    <mergeCell ref="F27:G27"/>
    <mergeCell ref="I27:J27"/>
    <mergeCell ref="L27:M27"/>
    <mergeCell ref="O27:P28"/>
    <mergeCell ref="Q27:R28"/>
    <mergeCell ref="Y25:AA26"/>
    <mergeCell ref="AB25:AD25"/>
    <mergeCell ref="AF25:AG26"/>
    <mergeCell ref="AH25:AK26"/>
    <mergeCell ref="AL25:AQ26"/>
    <mergeCell ref="G26:M26"/>
    <mergeCell ref="AL23:AQ24"/>
    <mergeCell ref="G24:M24"/>
    <mergeCell ref="A25:E26"/>
    <mergeCell ref="F25:G25"/>
    <mergeCell ref="I25:J25"/>
    <mergeCell ref="L25:M25"/>
    <mergeCell ref="O25:P26"/>
    <mergeCell ref="Q25:R26"/>
    <mergeCell ref="S25:U26"/>
    <mergeCell ref="V25:X26"/>
    <mergeCell ref="S23:U24"/>
    <mergeCell ref="V23:X24"/>
    <mergeCell ref="Y23:AA24"/>
    <mergeCell ref="AB23:AD23"/>
    <mergeCell ref="AF23:AG24"/>
    <mergeCell ref="AH23:AK24"/>
    <mergeCell ref="A23:E24"/>
    <mergeCell ref="F23:G23"/>
    <mergeCell ref="I23:J23"/>
    <mergeCell ref="L23:M23"/>
    <mergeCell ref="O23:P24"/>
    <mergeCell ref="Q23:R24"/>
    <mergeCell ref="Y21:AA22"/>
    <mergeCell ref="AB21:AD21"/>
    <mergeCell ref="AF21:AG22"/>
    <mergeCell ref="AH21:AK22"/>
    <mergeCell ref="AL21:AQ22"/>
    <mergeCell ref="G22:M22"/>
    <mergeCell ref="AL19:AQ20"/>
    <mergeCell ref="G20:M20"/>
    <mergeCell ref="A21:E22"/>
    <mergeCell ref="F21:G21"/>
    <mergeCell ref="I21:J21"/>
    <mergeCell ref="L21:M21"/>
    <mergeCell ref="O21:P22"/>
    <mergeCell ref="Q21:R22"/>
    <mergeCell ref="S21:U22"/>
    <mergeCell ref="V21:X22"/>
    <mergeCell ref="S19:U20"/>
    <mergeCell ref="V19:X20"/>
    <mergeCell ref="Y19:AA20"/>
    <mergeCell ref="AB19:AD19"/>
    <mergeCell ref="AF19:AG20"/>
    <mergeCell ref="AH19:AK20"/>
    <mergeCell ref="A19:E20"/>
    <mergeCell ref="F19:G19"/>
    <mergeCell ref="I19:J19"/>
    <mergeCell ref="L19:M19"/>
    <mergeCell ref="O19:P20"/>
    <mergeCell ref="Q19:R20"/>
    <mergeCell ref="Y17:AA18"/>
    <mergeCell ref="AB17:AD17"/>
    <mergeCell ref="AF17:AG18"/>
    <mergeCell ref="AH17:AK18"/>
    <mergeCell ref="AL17:AQ18"/>
    <mergeCell ref="G18:M18"/>
    <mergeCell ref="AL15:AQ16"/>
    <mergeCell ref="G16:M16"/>
    <mergeCell ref="A17:E18"/>
    <mergeCell ref="F17:G17"/>
    <mergeCell ref="I17:J17"/>
    <mergeCell ref="L17:M17"/>
    <mergeCell ref="O17:P18"/>
    <mergeCell ref="Q17:R18"/>
    <mergeCell ref="S17:U18"/>
    <mergeCell ref="V17:X18"/>
    <mergeCell ref="S15:U16"/>
    <mergeCell ref="V15:X16"/>
    <mergeCell ref="Y15:AA16"/>
    <mergeCell ref="AB15:AD15"/>
    <mergeCell ref="AF15:AG16"/>
    <mergeCell ref="AH15:AK16"/>
    <mergeCell ref="A15:E16"/>
    <mergeCell ref="F15:G15"/>
    <mergeCell ref="I15:J15"/>
    <mergeCell ref="L15:M15"/>
    <mergeCell ref="O15:P16"/>
    <mergeCell ref="Q15:R16"/>
    <mergeCell ref="Y13:AA14"/>
    <mergeCell ref="AB13:AD13"/>
    <mergeCell ref="AF13:AG14"/>
    <mergeCell ref="AH13:AK14"/>
    <mergeCell ref="AL13:AQ14"/>
    <mergeCell ref="G14:M14"/>
    <mergeCell ref="AL11:AQ12"/>
    <mergeCell ref="G12:M12"/>
    <mergeCell ref="A13:E14"/>
    <mergeCell ref="F13:G13"/>
    <mergeCell ref="I13:J13"/>
    <mergeCell ref="L13:M13"/>
    <mergeCell ref="O13:P14"/>
    <mergeCell ref="Q13:R14"/>
    <mergeCell ref="S13:U14"/>
    <mergeCell ref="V13:X14"/>
    <mergeCell ref="S11:U12"/>
    <mergeCell ref="V11:X12"/>
    <mergeCell ref="Y11:AA12"/>
    <mergeCell ref="AB11:AD11"/>
    <mergeCell ref="AF11:AG12"/>
    <mergeCell ref="AH11:AK12"/>
    <mergeCell ref="A11:E12"/>
    <mergeCell ref="F11:G11"/>
    <mergeCell ref="I11:J11"/>
    <mergeCell ref="L11:M11"/>
    <mergeCell ref="O11:P12"/>
    <mergeCell ref="Q11:R12"/>
    <mergeCell ref="Y9:AA10"/>
    <mergeCell ref="AB9:AD9"/>
    <mergeCell ref="AF9:AG10"/>
    <mergeCell ref="AH9:AK10"/>
    <mergeCell ref="AL9:AQ10"/>
    <mergeCell ref="G10:M10"/>
    <mergeCell ref="AL7:AQ8"/>
    <mergeCell ref="G8:M8"/>
    <mergeCell ref="A9:E10"/>
    <mergeCell ref="F9:G9"/>
    <mergeCell ref="I9:J9"/>
    <mergeCell ref="L9:M9"/>
    <mergeCell ref="O9:P10"/>
    <mergeCell ref="Q9:R10"/>
    <mergeCell ref="S9:U10"/>
    <mergeCell ref="V9:X10"/>
    <mergeCell ref="S7:U8"/>
    <mergeCell ref="V7:X8"/>
    <mergeCell ref="Y7:AA8"/>
    <mergeCell ref="AB7:AD7"/>
    <mergeCell ref="AF7:AG8"/>
    <mergeCell ref="AH7:AK8"/>
    <mergeCell ref="A7:E8"/>
    <mergeCell ref="F7:G7"/>
    <mergeCell ref="I7:J7"/>
    <mergeCell ref="L7:M7"/>
    <mergeCell ref="O7:P8"/>
    <mergeCell ref="Q7:R8"/>
    <mergeCell ref="Y4:AA5"/>
    <mergeCell ref="AB4:AE6"/>
    <mergeCell ref="AF4:AG6"/>
    <mergeCell ref="AH4:AK6"/>
    <mergeCell ref="S6:U6"/>
    <mergeCell ref="V6:X6"/>
    <mergeCell ref="Y6:AA6"/>
    <mergeCell ref="A3:E6"/>
    <mergeCell ref="F3:N6"/>
    <mergeCell ref="O3:R3"/>
    <mergeCell ref="S3:AA3"/>
    <mergeCell ref="AB3:AK3"/>
    <mergeCell ref="AL3:AQ6"/>
    <mergeCell ref="O4:P6"/>
    <mergeCell ref="Q4:R6"/>
    <mergeCell ref="S4:U5"/>
    <mergeCell ref="V4:X5"/>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&amp;C23/29&amp;R&amp;F</oddFooter>
  </headerFooter>
  <rowBreaks count="2" manualBreakCount="2">
    <brk id="46" max="41" man="1"/>
    <brk id="49"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869CF6DB-DE9B-4F4F-A2DC-423264BF01AF}">
          <x14:formula1>
            <xm:f>"○"</xm:f>
          </x14:formula1>
          <xm: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751-BE9E-40ED-AECA-E0672B8E9AD9}">
  <sheetPr>
    <tabColor theme="7" tint="0.79998168889431442"/>
    <pageSetUpPr fitToPage="1"/>
  </sheetPr>
  <dimension ref="A1:BW149"/>
  <sheetViews>
    <sheetView view="pageBreakPreview" zoomScaleNormal="70" zoomScaleSheetLayoutView="100" workbookViewId="0"/>
  </sheetViews>
  <sheetFormatPr defaultRowHeight="16.5" x14ac:dyDescent="0.4"/>
  <cols>
    <col min="1" max="75" width="4.375" style="136" customWidth="1"/>
    <col min="76" max="80" width="4.375" style="4" customWidth="1"/>
    <col min="81" max="256" width="9" style="4"/>
    <col min="257" max="336" width="4.375" style="4" customWidth="1"/>
    <col min="337" max="512" width="9" style="4"/>
    <col min="513" max="592" width="4.375" style="4" customWidth="1"/>
    <col min="593" max="768" width="9" style="4"/>
    <col min="769" max="848" width="4.375" style="4" customWidth="1"/>
    <col min="849" max="1024" width="9" style="4"/>
    <col min="1025" max="1104" width="4.375" style="4" customWidth="1"/>
    <col min="1105" max="1280" width="9" style="4"/>
    <col min="1281" max="1360" width="4.375" style="4" customWidth="1"/>
    <col min="1361" max="1536" width="9" style="4"/>
    <col min="1537" max="1616" width="4.375" style="4" customWidth="1"/>
    <col min="1617" max="1792" width="9" style="4"/>
    <col min="1793" max="1872" width="4.375" style="4" customWidth="1"/>
    <col min="1873" max="2048" width="9" style="4"/>
    <col min="2049" max="2128" width="4.375" style="4" customWidth="1"/>
    <col min="2129" max="2304" width="9" style="4"/>
    <col min="2305" max="2384" width="4.375" style="4" customWidth="1"/>
    <col min="2385" max="2560" width="9" style="4"/>
    <col min="2561" max="2640" width="4.375" style="4" customWidth="1"/>
    <col min="2641" max="2816" width="9" style="4"/>
    <col min="2817" max="2896" width="4.375" style="4" customWidth="1"/>
    <col min="2897" max="3072" width="9" style="4"/>
    <col min="3073" max="3152" width="4.375" style="4" customWidth="1"/>
    <col min="3153" max="3328" width="9" style="4"/>
    <col min="3329" max="3408" width="4.375" style="4" customWidth="1"/>
    <col min="3409" max="3584" width="9" style="4"/>
    <col min="3585" max="3664" width="4.375" style="4" customWidth="1"/>
    <col min="3665" max="3840" width="9" style="4"/>
    <col min="3841" max="3920" width="4.375" style="4" customWidth="1"/>
    <col min="3921" max="4096" width="9" style="4"/>
    <col min="4097" max="4176" width="4.375" style="4" customWidth="1"/>
    <col min="4177" max="4352" width="9" style="4"/>
    <col min="4353" max="4432" width="4.375" style="4" customWidth="1"/>
    <col min="4433" max="4608" width="9" style="4"/>
    <col min="4609" max="4688" width="4.375" style="4" customWidth="1"/>
    <col min="4689" max="4864" width="9" style="4"/>
    <col min="4865" max="4944" width="4.375" style="4" customWidth="1"/>
    <col min="4945" max="5120" width="9" style="4"/>
    <col min="5121" max="5200" width="4.375" style="4" customWidth="1"/>
    <col min="5201" max="5376" width="9" style="4"/>
    <col min="5377" max="5456" width="4.375" style="4" customWidth="1"/>
    <col min="5457" max="5632" width="9" style="4"/>
    <col min="5633" max="5712" width="4.375" style="4" customWidth="1"/>
    <col min="5713" max="5888" width="9" style="4"/>
    <col min="5889" max="5968" width="4.375" style="4" customWidth="1"/>
    <col min="5969" max="6144" width="9" style="4"/>
    <col min="6145" max="6224" width="4.375" style="4" customWidth="1"/>
    <col min="6225" max="6400" width="9" style="4"/>
    <col min="6401" max="6480" width="4.375" style="4" customWidth="1"/>
    <col min="6481" max="6656" width="9" style="4"/>
    <col min="6657" max="6736" width="4.375" style="4" customWidth="1"/>
    <col min="6737" max="6912" width="9" style="4"/>
    <col min="6913" max="6992" width="4.375" style="4" customWidth="1"/>
    <col min="6993" max="7168" width="9" style="4"/>
    <col min="7169" max="7248" width="4.375" style="4" customWidth="1"/>
    <col min="7249" max="7424" width="9" style="4"/>
    <col min="7425" max="7504" width="4.375" style="4" customWidth="1"/>
    <col min="7505" max="7680" width="9" style="4"/>
    <col min="7681" max="7760" width="4.375" style="4" customWidth="1"/>
    <col min="7761" max="7936" width="9" style="4"/>
    <col min="7937" max="8016" width="4.375" style="4" customWidth="1"/>
    <col min="8017" max="8192" width="9" style="4"/>
    <col min="8193" max="8272" width="4.375" style="4" customWidth="1"/>
    <col min="8273" max="8448" width="9" style="4"/>
    <col min="8449" max="8528" width="4.375" style="4" customWidth="1"/>
    <col min="8529" max="8704" width="9" style="4"/>
    <col min="8705" max="8784" width="4.375" style="4" customWidth="1"/>
    <col min="8785" max="8960" width="9" style="4"/>
    <col min="8961" max="9040" width="4.375" style="4" customWidth="1"/>
    <col min="9041" max="9216" width="9" style="4"/>
    <col min="9217" max="9296" width="4.375" style="4" customWidth="1"/>
    <col min="9297" max="9472" width="9" style="4"/>
    <col min="9473" max="9552" width="4.375" style="4" customWidth="1"/>
    <col min="9553" max="9728" width="9" style="4"/>
    <col min="9729" max="9808" width="4.375" style="4" customWidth="1"/>
    <col min="9809" max="9984" width="9" style="4"/>
    <col min="9985" max="10064" width="4.375" style="4" customWidth="1"/>
    <col min="10065" max="10240" width="9" style="4"/>
    <col min="10241" max="10320" width="4.375" style="4" customWidth="1"/>
    <col min="10321" max="10496" width="9" style="4"/>
    <col min="10497" max="10576" width="4.375" style="4" customWidth="1"/>
    <col min="10577" max="10752" width="9" style="4"/>
    <col min="10753" max="10832" width="4.375" style="4" customWidth="1"/>
    <col min="10833" max="11008" width="9" style="4"/>
    <col min="11009" max="11088" width="4.375" style="4" customWidth="1"/>
    <col min="11089" max="11264" width="9" style="4"/>
    <col min="11265" max="11344" width="4.375" style="4" customWidth="1"/>
    <col min="11345" max="11520" width="9" style="4"/>
    <col min="11521" max="11600" width="4.375" style="4" customWidth="1"/>
    <col min="11601" max="11776" width="9" style="4"/>
    <col min="11777" max="11856" width="4.375" style="4" customWidth="1"/>
    <col min="11857" max="12032" width="9" style="4"/>
    <col min="12033" max="12112" width="4.375" style="4" customWidth="1"/>
    <col min="12113" max="12288" width="9" style="4"/>
    <col min="12289" max="12368" width="4.375" style="4" customWidth="1"/>
    <col min="12369" max="12544" width="9" style="4"/>
    <col min="12545" max="12624" width="4.375" style="4" customWidth="1"/>
    <col min="12625" max="12800" width="9" style="4"/>
    <col min="12801" max="12880" width="4.375" style="4" customWidth="1"/>
    <col min="12881" max="13056" width="9" style="4"/>
    <col min="13057" max="13136" width="4.375" style="4" customWidth="1"/>
    <col min="13137" max="13312" width="9" style="4"/>
    <col min="13313" max="13392" width="4.375" style="4" customWidth="1"/>
    <col min="13393" max="13568" width="9" style="4"/>
    <col min="13569" max="13648" width="4.375" style="4" customWidth="1"/>
    <col min="13649" max="13824" width="9" style="4"/>
    <col min="13825" max="13904" width="4.375" style="4" customWidth="1"/>
    <col min="13905" max="14080" width="9" style="4"/>
    <col min="14081" max="14160" width="4.375" style="4" customWidth="1"/>
    <col min="14161" max="14336" width="9" style="4"/>
    <col min="14337" max="14416" width="4.375" style="4" customWidth="1"/>
    <col min="14417" max="14592" width="9" style="4"/>
    <col min="14593" max="14672" width="4.375" style="4" customWidth="1"/>
    <col min="14673" max="14848" width="9" style="4"/>
    <col min="14849" max="14928" width="4.375" style="4" customWidth="1"/>
    <col min="14929" max="15104" width="9" style="4"/>
    <col min="15105" max="15184" width="4.375" style="4" customWidth="1"/>
    <col min="15185" max="15360" width="9" style="4"/>
    <col min="15361" max="15440" width="4.375" style="4" customWidth="1"/>
    <col min="15441" max="15616" width="9" style="4"/>
    <col min="15617" max="15696" width="4.375" style="4" customWidth="1"/>
    <col min="15697" max="15872" width="9" style="4"/>
    <col min="15873" max="15952" width="4.375" style="4" customWidth="1"/>
    <col min="15953" max="16128" width="9" style="4"/>
    <col min="16129" max="16208" width="4.375" style="4" customWidth="1"/>
    <col min="16209" max="16384" width="9" style="4"/>
  </cols>
  <sheetData>
    <row r="1" spans="1:59" ht="18.75" customHeight="1" x14ac:dyDescent="0.4">
      <c r="A1" s="280" t="s">
        <v>847</v>
      </c>
    </row>
    <row r="2" spans="1:59" ht="18.75" customHeight="1" thickBot="1" x14ac:dyDescent="0.45">
      <c r="A2" s="133" t="str">
        <f>"（２）遺留金品の処分状況（令和"&amp;表紙・鑑!$S$3-1&amp;"年度以降）（措置入所者用）"</f>
        <v>（２）遺留金品の処分状況（令和4年度以降）（措置入所者用）</v>
      </c>
    </row>
    <row r="3" spans="1:59" ht="18.75" customHeight="1" x14ac:dyDescent="0.4">
      <c r="A3" s="1715" t="s">
        <v>848</v>
      </c>
      <c r="B3" s="1716"/>
      <c r="C3" s="1716"/>
      <c r="D3" s="1716"/>
      <c r="E3" s="1717"/>
      <c r="F3" s="1732" t="s">
        <v>849</v>
      </c>
      <c r="G3" s="1716"/>
      <c r="H3" s="1716"/>
      <c r="I3" s="1716"/>
      <c r="J3" s="1717"/>
      <c r="K3" s="1744" t="s">
        <v>850</v>
      </c>
      <c r="L3" s="1475"/>
      <c r="M3" s="1475"/>
      <c r="N3" s="1476"/>
      <c r="O3" s="1470" t="s">
        <v>835</v>
      </c>
      <c r="P3" s="1470"/>
      <c r="Q3" s="1470"/>
      <c r="R3" s="1470"/>
      <c r="S3" s="1470"/>
      <c r="T3" s="1470"/>
      <c r="U3" s="1470" t="s">
        <v>836</v>
      </c>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2136" t="s">
        <v>837</v>
      </c>
      <c r="AS3" s="2137"/>
      <c r="AT3" s="2137"/>
      <c r="AU3" s="2137"/>
      <c r="AV3" s="2137"/>
      <c r="AW3" s="2137"/>
      <c r="AX3" s="2137"/>
      <c r="AY3" s="2137"/>
      <c r="AZ3" s="2137"/>
      <c r="BA3" s="2138"/>
      <c r="BB3" s="2108" t="s">
        <v>204</v>
      </c>
      <c r="BC3" s="2108"/>
      <c r="BD3" s="2108"/>
      <c r="BE3" s="2108"/>
      <c r="BF3" s="2108"/>
      <c r="BG3" s="2109"/>
    </row>
    <row r="4" spans="1:59" ht="18.75" customHeight="1" x14ac:dyDescent="0.4">
      <c r="A4" s="1718"/>
      <c r="B4" s="1032"/>
      <c r="C4" s="1032"/>
      <c r="D4" s="1032"/>
      <c r="E4" s="851"/>
      <c r="F4" s="850"/>
      <c r="G4" s="1032"/>
      <c r="H4" s="1032"/>
      <c r="I4" s="1032"/>
      <c r="J4" s="851"/>
      <c r="K4" s="844"/>
      <c r="L4" s="1029"/>
      <c r="M4" s="1029"/>
      <c r="N4" s="845"/>
      <c r="O4" s="1017" t="s">
        <v>851</v>
      </c>
      <c r="P4" s="1017"/>
      <c r="Q4" s="1017" t="s">
        <v>852</v>
      </c>
      <c r="R4" s="1017"/>
      <c r="S4" s="1017"/>
      <c r="T4" s="1017"/>
      <c r="U4" s="1017" t="s">
        <v>868</v>
      </c>
      <c r="V4" s="1017"/>
      <c r="W4" s="1017"/>
      <c r="X4" s="1017"/>
      <c r="Y4" s="1017"/>
      <c r="Z4" s="848" t="s">
        <v>853</v>
      </c>
      <c r="AA4" s="1025"/>
      <c r="AB4" s="849"/>
      <c r="AC4" s="1017" t="s">
        <v>854</v>
      </c>
      <c r="AD4" s="1017"/>
      <c r="AE4" s="1017"/>
      <c r="AF4" s="1017" t="s">
        <v>855</v>
      </c>
      <c r="AG4" s="1017"/>
      <c r="AH4" s="1017"/>
      <c r="AI4" s="971" t="s">
        <v>856</v>
      </c>
      <c r="AJ4" s="971"/>
      <c r="AK4" s="971"/>
      <c r="AL4" s="971"/>
      <c r="AM4" s="971"/>
      <c r="AN4" s="971"/>
      <c r="AO4" s="971"/>
      <c r="AP4" s="971"/>
      <c r="AQ4" s="971"/>
      <c r="AR4" s="1017" t="s">
        <v>857</v>
      </c>
      <c r="AS4" s="971"/>
      <c r="AT4" s="971"/>
      <c r="AU4" s="971"/>
      <c r="AV4" s="971" t="s">
        <v>844</v>
      </c>
      <c r="AW4" s="971"/>
      <c r="AX4" s="971" t="s">
        <v>191</v>
      </c>
      <c r="AY4" s="971"/>
      <c r="AZ4" s="971"/>
      <c r="BA4" s="971"/>
      <c r="BB4" s="2110"/>
      <c r="BC4" s="2110"/>
      <c r="BD4" s="2110"/>
      <c r="BE4" s="2110"/>
      <c r="BF4" s="2110"/>
      <c r="BG4" s="2111"/>
    </row>
    <row r="5" spans="1:59" ht="18.75" customHeight="1" x14ac:dyDescent="0.4">
      <c r="A5" s="1718"/>
      <c r="B5" s="1032"/>
      <c r="C5" s="1032"/>
      <c r="D5" s="1032"/>
      <c r="E5" s="851"/>
      <c r="F5" s="850"/>
      <c r="G5" s="1032"/>
      <c r="H5" s="1032"/>
      <c r="I5" s="1032"/>
      <c r="J5" s="851"/>
      <c r="K5" s="844"/>
      <c r="L5" s="1029"/>
      <c r="M5" s="1029"/>
      <c r="N5" s="845"/>
      <c r="O5" s="1017"/>
      <c r="P5" s="1017"/>
      <c r="Q5" s="1017" t="s">
        <v>858</v>
      </c>
      <c r="R5" s="1017"/>
      <c r="S5" s="1017" t="s">
        <v>859</v>
      </c>
      <c r="T5" s="1017"/>
      <c r="U5" s="1017"/>
      <c r="V5" s="1017"/>
      <c r="W5" s="1017"/>
      <c r="X5" s="1017"/>
      <c r="Y5" s="1017"/>
      <c r="Z5" s="850"/>
      <c r="AA5" s="1032"/>
      <c r="AB5" s="851"/>
      <c r="AC5" s="1017"/>
      <c r="AD5" s="1017"/>
      <c r="AE5" s="1017"/>
      <c r="AF5" s="1017"/>
      <c r="AG5" s="1017"/>
      <c r="AH5" s="1017"/>
      <c r="AI5" s="1017" t="s">
        <v>860</v>
      </c>
      <c r="AJ5" s="1017"/>
      <c r="AK5" s="1017"/>
      <c r="AL5" s="1017" t="s">
        <v>861</v>
      </c>
      <c r="AM5" s="1017"/>
      <c r="AN5" s="1017"/>
      <c r="AO5" s="1017" t="s">
        <v>869</v>
      </c>
      <c r="AP5" s="971"/>
      <c r="AQ5" s="971"/>
      <c r="AR5" s="971"/>
      <c r="AS5" s="971"/>
      <c r="AT5" s="971"/>
      <c r="AU5" s="971"/>
      <c r="AV5" s="971"/>
      <c r="AW5" s="971"/>
      <c r="AX5" s="971"/>
      <c r="AY5" s="971"/>
      <c r="AZ5" s="971"/>
      <c r="BA5" s="971"/>
      <c r="BB5" s="2110"/>
      <c r="BC5" s="2110"/>
      <c r="BD5" s="2110"/>
      <c r="BE5" s="2110"/>
      <c r="BF5" s="2110"/>
      <c r="BG5" s="2111"/>
    </row>
    <row r="6" spans="1:59" ht="18.75" customHeight="1" x14ac:dyDescent="0.4">
      <c r="A6" s="1718"/>
      <c r="B6" s="1032"/>
      <c r="C6" s="1032"/>
      <c r="D6" s="1032"/>
      <c r="E6" s="851"/>
      <c r="F6" s="850"/>
      <c r="G6" s="1032"/>
      <c r="H6" s="1032"/>
      <c r="I6" s="1032"/>
      <c r="J6" s="851"/>
      <c r="K6" s="844"/>
      <c r="L6" s="1029"/>
      <c r="M6" s="1029"/>
      <c r="N6" s="845"/>
      <c r="O6" s="1017"/>
      <c r="P6" s="1017"/>
      <c r="Q6" s="1017"/>
      <c r="R6" s="1017"/>
      <c r="S6" s="1017"/>
      <c r="T6" s="1017"/>
      <c r="U6" s="1017"/>
      <c r="V6" s="1017"/>
      <c r="W6" s="1017"/>
      <c r="X6" s="1017"/>
      <c r="Y6" s="1017"/>
      <c r="Z6" s="850"/>
      <c r="AA6" s="1032"/>
      <c r="AB6" s="851"/>
      <c r="AC6" s="2139"/>
      <c r="AD6" s="2139"/>
      <c r="AE6" s="2139"/>
      <c r="AF6" s="2139"/>
      <c r="AG6" s="2139"/>
      <c r="AH6" s="2139"/>
      <c r="AI6" s="2139"/>
      <c r="AJ6" s="2139"/>
      <c r="AK6" s="2139"/>
      <c r="AL6" s="2139"/>
      <c r="AM6" s="2139"/>
      <c r="AN6" s="2139"/>
      <c r="AO6" s="2140"/>
      <c r="AP6" s="2140"/>
      <c r="AQ6" s="2140"/>
      <c r="AR6" s="971"/>
      <c r="AS6" s="971"/>
      <c r="AT6" s="971"/>
      <c r="AU6" s="971"/>
      <c r="AV6" s="971"/>
      <c r="AW6" s="971"/>
      <c r="AX6" s="971"/>
      <c r="AY6" s="971"/>
      <c r="AZ6" s="971"/>
      <c r="BA6" s="971"/>
      <c r="BB6" s="2110"/>
      <c r="BC6" s="2110"/>
      <c r="BD6" s="2110"/>
      <c r="BE6" s="2110"/>
      <c r="BF6" s="2110"/>
      <c r="BG6" s="2111"/>
    </row>
    <row r="7" spans="1:59" ht="18.75" customHeight="1" x14ac:dyDescent="0.4">
      <c r="A7" s="1928"/>
      <c r="B7" s="1033"/>
      <c r="C7" s="1033"/>
      <c r="D7" s="1033"/>
      <c r="E7" s="853"/>
      <c r="F7" s="852"/>
      <c r="G7" s="1033"/>
      <c r="H7" s="1033"/>
      <c r="I7" s="1033"/>
      <c r="J7" s="853"/>
      <c r="K7" s="846"/>
      <c r="L7" s="1467"/>
      <c r="M7" s="1467"/>
      <c r="N7" s="847"/>
      <c r="O7" s="1017"/>
      <c r="P7" s="1017"/>
      <c r="Q7" s="1017"/>
      <c r="R7" s="1017"/>
      <c r="S7" s="1017"/>
      <c r="T7" s="1017"/>
      <c r="U7" s="2139"/>
      <c r="V7" s="2139"/>
      <c r="W7" s="2139"/>
      <c r="X7" s="2139"/>
      <c r="Y7" s="2139"/>
      <c r="Z7" s="2141" t="s">
        <v>845</v>
      </c>
      <c r="AA7" s="2141"/>
      <c r="AB7" s="2141"/>
      <c r="AC7" s="2141" t="s">
        <v>845</v>
      </c>
      <c r="AD7" s="2141"/>
      <c r="AE7" s="2141"/>
      <c r="AF7" s="2141" t="s">
        <v>845</v>
      </c>
      <c r="AG7" s="2141"/>
      <c r="AH7" s="2141"/>
      <c r="AI7" s="2141" t="s">
        <v>845</v>
      </c>
      <c r="AJ7" s="2141"/>
      <c r="AK7" s="2141"/>
      <c r="AL7" s="2141" t="s">
        <v>845</v>
      </c>
      <c r="AM7" s="2141"/>
      <c r="AN7" s="2141"/>
      <c r="AO7" s="2141" t="s">
        <v>845</v>
      </c>
      <c r="AP7" s="2141"/>
      <c r="AQ7" s="2141"/>
      <c r="AR7" s="971"/>
      <c r="AS7" s="971"/>
      <c r="AT7" s="971"/>
      <c r="AU7" s="971"/>
      <c r="AV7" s="971"/>
      <c r="AW7" s="971"/>
      <c r="AX7" s="971"/>
      <c r="AY7" s="971"/>
      <c r="AZ7" s="971"/>
      <c r="BA7" s="971"/>
      <c r="BB7" s="2110"/>
      <c r="BC7" s="2110"/>
      <c r="BD7" s="2110"/>
      <c r="BE7" s="2110"/>
      <c r="BF7" s="2110"/>
      <c r="BG7" s="2111"/>
    </row>
    <row r="8" spans="1:59" ht="18.75" customHeight="1" x14ac:dyDescent="0.4">
      <c r="A8" s="2124"/>
      <c r="B8" s="2125"/>
      <c r="C8" s="2125"/>
      <c r="D8" s="2125"/>
      <c r="E8" s="2145"/>
      <c r="F8" s="2146"/>
      <c r="G8" s="2147"/>
      <c r="H8" s="2147"/>
      <c r="I8" s="2147"/>
      <c r="J8" s="2148"/>
      <c r="K8" s="1004"/>
      <c r="L8" s="981"/>
      <c r="M8" s="981"/>
      <c r="N8" s="102" t="s">
        <v>15</v>
      </c>
      <c r="O8" s="985"/>
      <c r="P8" s="985"/>
      <c r="Q8" s="985"/>
      <c r="R8" s="985"/>
      <c r="S8" s="985"/>
      <c r="T8" s="985"/>
      <c r="U8" s="500"/>
      <c r="V8" s="501" t="s">
        <v>862</v>
      </c>
      <c r="W8" s="501"/>
      <c r="X8" s="300"/>
      <c r="Y8" s="502" t="s">
        <v>863</v>
      </c>
      <c r="Z8" s="2152"/>
      <c r="AA8" s="2126"/>
      <c r="AB8" s="2126"/>
      <c r="AC8" s="2126"/>
      <c r="AD8" s="2126"/>
      <c r="AE8" s="2126"/>
      <c r="AF8" s="2115" t="str">
        <f>IF(Z8-AC8=0,"",Z8-AC8)</f>
        <v/>
      </c>
      <c r="AG8" s="2115"/>
      <c r="AH8" s="2115"/>
      <c r="AI8" s="2126"/>
      <c r="AJ8" s="2126"/>
      <c r="AK8" s="2126"/>
      <c r="AL8" s="2126"/>
      <c r="AM8" s="2126"/>
      <c r="AN8" s="2126"/>
      <c r="AO8" s="2126"/>
      <c r="AP8" s="2126"/>
      <c r="AQ8" s="2126"/>
      <c r="AR8" s="2142"/>
      <c r="AS8" s="982"/>
      <c r="AT8" s="982"/>
      <c r="AU8" s="103" t="s">
        <v>15</v>
      </c>
      <c r="AV8" s="985"/>
      <c r="AW8" s="985"/>
      <c r="AX8" s="2125"/>
      <c r="AY8" s="2125"/>
      <c r="AZ8" s="2125"/>
      <c r="BA8" s="2125"/>
      <c r="BB8" s="2143"/>
      <c r="BC8" s="2143"/>
      <c r="BD8" s="2143"/>
      <c r="BE8" s="2143"/>
      <c r="BF8" s="2143"/>
      <c r="BG8" s="2144"/>
    </row>
    <row r="9" spans="1:59" ht="18.75" customHeight="1" x14ac:dyDescent="0.4">
      <c r="A9" s="2124"/>
      <c r="B9" s="2125"/>
      <c r="C9" s="2125"/>
      <c r="D9" s="2125"/>
      <c r="E9" s="2145"/>
      <c r="F9" s="2149"/>
      <c r="G9" s="2150"/>
      <c r="H9" s="2150"/>
      <c r="I9" s="2150"/>
      <c r="J9" s="2151"/>
      <c r="K9" s="150"/>
      <c r="L9" s="295" t="s">
        <v>16</v>
      </c>
      <c r="M9" s="294"/>
      <c r="N9" s="104" t="s">
        <v>29</v>
      </c>
      <c r="O9" s="985"/>
      <c r="P9" s="985"/>
      <c r="Q9" s="985"/>
      <c r="R9" s="985"/>
      <c r="S9" s="985"/>
      <c r="T9" s="985"/>
      <c r="U9" s="503"/>
      <c r="V9" s="504" t="s">
        <v>864</v>
      </c>
      <c r="W9" s="504"/>
      <c r="X9" s="299"/>
      <c r="Y9" s="149" t="s">
        <v>46</v>
      </c>
      <c r="Z9" s="2152"/>
      <c r="AA9" s="2126"/>
      <c r="AB9" s="2126"/>
      <c r="AC9" s="2126"/>
      <c r="AD9" s="2126"/>
      <c r="AE9" s="2126"/>
      <c r="AF9" s="2115"/>
      <c r="AG9" s="2115"/>
      <c r="AH9" s="2115"/>
      <c r="AI9" s="2126"/>
      <c r="AJ9" s="2126"/>
      <c r="AK9" s="2126"/>
      <c r="AL9" s="2126"/>
      <c r="AM9" s="2126"/>
      <c r="AN9" s="2126"/>
      <c r="AO9" s="2126"/>
      <c r="AP9" s="2126"/>
      <c r="AQ9" s="2126"/>
      <c r="AR9" s="150"/>
      <c r="AS9" s="295" t="s">
        <v>16</v>
      </c>
      <c r="AT9" s="294"/>
      <c r="AU9" s="104" t="s">
        <v>29</v>
      </c>
      <c r="AV9" s="985"/>
      <c r="AW9" s="985"/>
      <c r="AX9" s="2125"/>
      <c r="AY9" s="2125"/>
      <c r="AZ9" s="2125"/>
      <c r="BA9" s="2125"/>
      <c r="BB9" s="2143"/>
      <c r="BC9" s="2143"/>
      <c r="BD9" s="2143"/>
      <c r="BE9" s="2143"/>
      <c r="BF9" s="2143"/>
      <c r="BG9" s="2144"/>
    </row>
    <row r="10" spans="1:59" ht="18.75" customHeight="1" x14ac:dyDescent="0.4">
      <c r="A10" s="2124"/>
      <c r="B10" s="2125"/>
      <c r="C10" s="2125"/>
      <c r="D10" s="2125"/>
      <c r="E10" s="2145"/>
      <c r="F10" s="2146"/>
      <c r="G10" s="2147"/>
      <c r="H10" s="2147"/>
      <c r="I10" s="2147"/>
      <c r="J10" s="2148"/>
      <c r="K10" s="1004"/>
      <c r="L10" s="981"/>
      <c r="M10" s="981"/>
      <c r="N10" s="102" t="s">
        <v>15</v>
      </c>
      <c r="O10" s="985"/>
      <c r="P10" s="985"/>
      <c r="Q10" s="985"/>
      <c r="R10" s="985"/>
      <c r="S10" s="985"/>
      <c r="T10" s="985"/>
      <c r="U10" s="500"/>
      <c r="V10" s="501" t="s">
        <v>862</v>
      </c>
      <c r="W10" s="501"/>
      <c r="X10" s="300"/>
      <c r="Y10" s="502" t="s">
        <v>863</v>
      </c>
      <c r="Z10" s="2126"/>
      <c r="AA10" s="2126"/>
      <c r="AB10" s="2126"/>
      <c r="AC10" s="2126"/>
      <c r="AD10" s="2126"/>
      <c r="AE10" s="2126"/>
      <c r="AF10" s="2115" t="str">
        <f>IF(Z10-AC10=0,"",Z10-AC10)</f>
        <v/>
      </c>
      <c r="AG10" s="2115"/>
      <c r="AH10" s="2115"/>
      <c r="AI10" s="2126"/>
      <c r="AJ10" s="2126"/>
      <c r="AK10" s="2126"/>
      <c r="AL10" s="2126"/>
      <c r="AM10" s="2126"/>
      <c r="AN10" s="2126"/>
      <c r="AO10" s="2126"/>
      <c r="AP10" s="2126"/>
      <c r="AQ10" s="2126"/>
      <c r="AR10" s="2142"/>
      <c r="AS10" s="982"/>
      <c r="AT10" s="982"/>
      <c r="AU10" s="103" t="s">
        <v>15</v>
      </c>
      <c r="AV10" s="985"/>
      <c r="AW10" s="985"/>
      <c r="AX10" s="2125"/>
      <c r="AY10" s="2125"/>
      <c r="AZ10" s="2125"/>
      <c r="BA10" s="2125"/>
      <c r="BB10" s="2143"/>
      <c r="BC10" s="2143"/>
      <c r="BD10" s="2143"/>
      <c r="BE10" s="2143"/>
      <c r="BF10" s="2143"/>
      <c r="BG10" s="2144"/>
    </row>
    <row r="11" spans="1:59" ht="18.75" customHeight="1" x14ac:dyDescent="0.4">
      <c r="A11" s="2124"/>
      <c r="B11" s="2125"/>
      <c r="C11" s="2125"/>
      <c r="D11" s="2125"/>
      <c r="E11" s="2145"/>
      <c r="F11" s="2149"/>
      <c r="G11" s="2150"/>
      <c r="H11" s="2150"/>
      <c r="I11" s="2150"/>
      <c r="J11" s="2151"/>
      <c r="K11" s="150"/>
      <c r="L11" s="295" t="s">
        <v>16</v>
      </c>
      <c r="M11" s="294"/>
      <c r="N11" s="104" t="s">
        <v>29</v>
      </c>
      <c r="O11" s="985"/>
      <c r="P11" s="985"/>
      <c r="Q11" s="985"/>
      <c r="R11" s="985"/>
      <c r="S11" s="985"/>
      <c r="T11" s="985"/>
      <c r="U11" s="503"/>
      <c r="V11" s="504" t="s">
        <v>864</v>
      </c>
      <c r="W11" s="504"/>
      <c r="X11" s="299"/>
      <c r="Y11" s="149" t="s">
        <v>46</v>
      </c>
      <c r="Z11" s="2126"/>
      <c r="AA11" s="2126"/>
      <c r="AB11" s="2126"/>
      <c r="AC11" s="2126"/>
      <c r="AD11" s="2126"/>
      <c r="AE11" s="2126"/>
      <c r="AF11" s="2115"/>
      <c r="AG11" s="2115"/>
      <c r="AH11" s="2115"/>
      <c r="AI11" s="2126"/>
      <c r="AJ11" s="2126"/>
      <c r="AK11" s="2126"/>
      <c r="AL11" s="2126"/>
      <c r="AM11" s="2126"/>
      <c r="AN11" s="2126"/>
      <c r="AO11" s="2126"/>
      <c r="AP11" s="2126"/>
      <c r="AQ11" s="2126"/>
      <c r="AR11" s="150"/>
      <c r="AS11" s="295" t="s">
        <v>16</v>
      </c>
      <c r="AT11" s="294"/>
      <c r="AU11" s="104" t="s">
        <v>29</v>
      </c>
      <c r="AV11" s="985"/>
      <c r="AW11" s="985"/>
      <c r="AX11" s="2125"/>
      <c r="AY11" s="2125"/>
      <c r="AZ11" s="2125"/>
      <c r="BA11" s="2125"/>
      <c r="BB11" s="2143"/>
      <c r="BC11" s="2143"/>
      <c r="BD11" s="2143"/>
      <c r="BE11" s="2143"/>
      <c r="BF11" s="2143"/>
      <c r="BG11" s="2144"/>
    </row>
    <row r="12" spans="1:59" ht="18.75" customHeight="1" x14ac:dyDescent="0.4">
      <c r="A12" s="2124"/>
      <c r="B12" s="2125"/>
      <c r="C12" s="2125"/>
      <c r="D12" s="2125"/>
      <c r="E12" s="2145"/>
      <c r="F12" s="2146"/>
      <c r="G12" s="2147"/>
      <c r="H12" s="2147"/>
      <c r="I12" s="2147"/>
      <c r="J12" s="2148"/>
      <c r="K12" s="1004"/>
      <c r="L12" s="981"/>
      <c r="M12" s="981"/>
      <c r="N12" s="102" t="s">
        <v>15</v>
      </c>
      <c r="O12" s="985"/>
      <c r="P12" s="985"/>
      <c r="Q12" s="985"/>
      <c r="R12" s="985"/>
      <c r="S12" s="985"/>
      <c r="T12" s="985"/>
      <c r="U12" s="500"/>
      <c r="V12" s="501" t="s">
        <v>862</v>
      </c>
      <c r="W12" s="501"/>
      <c r="X12" s="300"/>
      <c r="Y12" s="502" t="s">
        <v>863</v>
      </c>
      <c r="Z12" s="2126"/>
      <c r="AA12" s="2126"/>
      <c r="AB12" s="2126"/>
      <c r="AC12" s="2126"/>
      <c r="AD12" s="2126"/>
      <c r="AE12" s="2126"/>
      <c r="AF12" s="2115" t="str">
        <f>IF(Z12-AC12=0,"",Z12-AC12)</f>
        <v/>
      </c>
      <c r="AG12" s="2115"/>
      <c r="AH12" s="2115"/>
      <c r="AI12" s="2126"/>
      <c r="AJ12" s="2126"/>
      <c r="AK12" s="2126"/>
      <c r="AL12" s="2126"/>
      <c r="AM12" s="2126"/>
      <c r="AN12" s="2126"/>
      <c r="AO12" s="2126"/>
      <c r="AP12" s="2126"/>
      <c r="AQ12" s="2126"/>
      <c r="AR12" s="2142"/>
      <c r="AS12" s="982"/>
      <c r="AT12" s="982"/>
      <c r="AU12" s="103" t="s">
        <v>15</v>
      </c>
      <c r="AV12" s="985"/>
      <c r="AW12" s="985"/>
      <c r="AX12" s="2125"/>
      <c r="AY12" s="2125"/>
      <c r="AZ12" s="2125"/>
      <c r="BA12" s="2125"/>
      <c r="BB12" s="2143"/>
      <c r="BC12" s="2143"/>
      <c r="BD12" s="2143"/>
      <c r="BE12" s="2143"/>
      <c r="BF12" s="2143"/>
      <c r="BG12" s="2144"/>
    </row>
    <row r="13" spans="1:59" ht="18.75" customHeight="1" x14ac:dyDescent="0.4">
      <c r="A13" s="2124"/>
      <c r="B13" s="2125"/>
      <c r="C13" s="2125"/>
      <c r="D13" s="2125"/>
      <c r="E13" s="2145"/>
      <c r="F13" s="2149"/>
      <c r="G13" s="2150"/>
      <c r="H13" s="2150"/>
      <c r="I13" s="2150"/>
      <c r="J13" s="2151"/>
      <c r="K13" s="150"/>
      <c r="L13" s="295" t="s">
        <v>16</v>
      </c>
      <c r="M13" s="294"/>
      <c r="N13" s="104" t="s">
        <v>29</v>
      </c>
      <c r="O13" s="985"/>
      <c r="P13" s="985"/>
      <c r="Q13" s="985"/>
      <c r="R13" s="985"/>
      <c r="S13" s="985"/>
      <c r="T13" s="985"/>
      <c r="U13" s="503"/>
      <c r="V13" s="504" t="s">
        <v>864</v>
      </c>
      <c r="W13" s="504"/>
      <c r="X13" s="299"/>
      <c r="Y13" s="149" t="s">
        <v>46</v>
      </c>
      <c r="Z13" s="2126"/>
      <c r="AA13" s="2126"/>
      <c r="AB13" s="2126"/>
      <c r="AC13" s="2126"/>
      <c r="AD13" s="2126"/>
      <c r="AE13" s="2126"/>
      <c r="AF13" s="2115"/>
      <c r="AG13" s="2115"/>
      <c r="AH13" s="2115"/>
      <c r="AI13" s="2126"/>
      <c r="AJ13" s="2126"/>
      <c r="AK13" s="2126"/>
      <c r="AL13" s="2126"/>
      <c r="AM13" s="2126"/>
      <c r="AN13" s="2126"/>
      <c r="AO13" s="2126"/>
      <c r="AP13" s="2126"/>
      <c r="AQ13" s="2126"/>
      <c r="AR13" s="150"/>
      <c r="AS13" s="295" t="s">
        <v>16</v>
      </c>
      <c r="AT13" s="294"/>
      <c r="AU13" s="104" t="s">
        <v>29</v>
      </c>
      <c r="AV13" s="985"/>
      <c r="AW13" s="985"/>
      <c r="AX13" s="2125"/>
      <c r="AY13" s="2125"/>
      <c r="AZ13" s="2125"/>
      <c r="BA13" s="2125"/>
      <c r="BB13" s="2143"/>
      <c r="BC13" s="2143"/>
      <c r="BD13" s="2143"/>
      <c r="BE13" s="2143"/>
      <c r="BF13" s="2143"/>
      <c r="BG13" s="2144"/>
    </row>
    <row r="14" spans="1:59" ht="18.75" customHeight="1" x14ac:dyDescent="0.4">
      <c r="A14" s="2124"/>
      <c r="B14" s="2125"/>
      <c r="C14" s="2125"/>
      <c r="D14" s="2125"/>
      <c r="E14" s="2145"/>
      <c r="F14" s="2146"/>
      <c r="G14" s="2147"/>
      <c r="H14" s="2147"/>
      <c r="I14" s="2147"/>
      <c r="J14" s="2148"/>
      <c r="K14" s="1004"/>
      <c r="L14" s="981"/>
      <c r="M14" s="981"/>
      <c r="N14" s="102" t="s">
        <v>15</v>
      </c>
      <c r="O14" s="985"/>
      <c r="P14" s="985"/>
      <c r="Q14" s="985"/>
      <c r="R14" s="985"/>
      <c r="S14" s="985"/>
      <c r="T14" s="985"/>
      <c r="U14" s="500"/>
      <c r="V14" s="501" t="s">
        <v>862</v>
      </c>
      <c r="W14" s="501"/>
      <c r="X14" s="300"/>
      <c r="Y14" s="502" t="s">
        <v>863</v>
      </c>
      <c r="Z14" s="2126"/>
      <c r="AA14" s="2126"/>
      <c r="AB14" s="2126"/>
      <c r="AC14" s="2126"/>
      <c r="AD14" s="2126"/>
      <c r="AE14" s="2126"/>
      <c r="AF14" s="2115" t="str">
        <f>IF(Z14-AC14=0,"",Z14-AC14)</f>
        <v/>
      </c>
      <c r="AG14" s="2115"/>
      <c r="AH14" s="2115"/>
      <c r="AI14" s="2126"/>
      <c r="AJ14" s="2126"/>
      <c r="AK14" s="2126"/>
      <c r="AL14" s="2126"/>
      <c r="AM14" s="2126"/>
      <c r="AN14" s="2126"/>
      <c r="AO14" s="2126"/>
      <c r="AP14" s="2126"/>
      <c r="AQ14" s="2126"/>
      <c r="AR14" s="2142"/>
      <c r="AS14" s="982"/>
      <c r="AT14" s="982"/>
      <c r="AU14" s="103" t="s">
        <v>15</v>
      </c>
      <c r="AV14" s="985"/>
      <c r="AW14" s="985"/>
      <c r="AX14" s="2125"/>
      <c r="AY14" s="2125"/>
      <c r="AZ14" s="2125"/>
      <c r="BA14" s="2125"/>
      <c r="BB14" s="2143"/>
      <c r="BC14" s="2143"/>
      <c r="BD14" s="2143"/>
      <c r="BE14" s="2143"/>
      <c r="BF14" s="2143"/>
      <c r="BG14" s="2144"/>
    </row>
    <row r="15" spans="1:59" ht="18.75" customHeight="1" x14ac:dyDescent="0.4">
      <c r="A15" s="2124"/>
      <c r="B15" s="2125"/>
      <c r="C15" s="2125"/>
      <c r="D15" s="2125"/>
      <c r="E15" s="2145"/>
      <c r="F15" s="2149"/>
      <c r="G15" s="2150"/>
      <c r="H15" s="2150"/>
      <c r="I15" s="2150"/>
      <c r="J15" s="2151"/>
      <c r="K15" s="150"/>
      <c r="L15" s="295" t="s">
        <v>16</v>
      </c>
      <c r="M15" s="294"/>
      <c r="N15" s="104" t="s">
        <v>29</v>
      </c>
      <c r="O15" s="985"/>
      <c r="P15" s="985"/>
      <c r="Q15" s="985"/>
      <c r="R15" s="985"/>
      <c r="S15" s="985"/>
      <c r="T15" s="985"/>
      <c r="U15" s="503"/>
      <c r="V15" s="504" t="s">
        <v>864</v>
      </c>
      <c r="W15" s="504"/>
      <c r="X15" s="299"/>
      <c r="Y15" s="149" t="s">
        <v>46</v>
      </c>
      <c r="Z15" s="2126"/>
      <c r="AA15" s="2126"/>
      <c r="AB15" s="2126"/>
      <c r="AC15" s="2126"/>
      <c r="AD15" s="2126"/>
      <c r="AE15" s="2126"/>
      <c r="AF15" s="2115"/>
      <c r="AG15" s="2115"/>
      <c r="AH15" s="2115"/>
      <c r="AI15" s="2126"/>
      <c r="AJ15" s="2126"/>
      <c r="AK15" s="2126"/>
      <c r="AL15" s="2126"/>
      <c r="AM15" s="2126"/>
      <c r="AN15" s="2126"/>
      <c r="AO15" s="2126"/>
      <c r="AP15" s="2126"/>
      <c r="AQ15" s="2126"/>
      <c r="AR15" s="150"/>
      <c r="AS15" s="295" t="s">
        <v>16</v>
      </c>
      <c r="AT15" s="294"/>
      <c r="AU15" s="104" t="s">
        <v>29</v>
      </c>
      <c r="AV15" s="985"/>
      <c r="AW15" s="985"/>
      <c r="AX15" s="2125"/>
      <c r="AY15" s="2125"/>
      <c r="AZ15" s="2125"/>
      <c r="BA15" s="2125"/>
      <c r="BB15" s="2143"/>
      <c r="BC15" s="2143"/>
      <c r="BD15" s="2143"/>
      <c r="BE15" s="2143"/>
      <c r="BF15" s="2143"/>
      <c r="BG15" s="2144"/>
    </row>
    <row r="16" spans="1:59" ht="18.75" customHeight="1" x14ac:dyDescent="0.4">
      <c r="A16" s="2124"/>
      <c r="B16" s="2125"/>
      <c r="C16" s="2125"/>
      <c r="D16" s="2125"/>
      <c r="E16" s="2145"/>
      <c r="F16" s="2146"/>
      <c r="G16" s="2147"/>
      <c r="H16" s="2147"/>
      <c r="I16" s="2147"/>
      <c r="J16" s="2148"/>
      <c r="K16" s="1004"/>
      <c r="L16" s="981"/>
      <c r="M16" s="981"/>
      <c r="N16" s="102" t="s">
        <v>15</v>
      </c>
      <c r="O16" s="985"/>
      <c r="P16" s="985"/>
      <c r="Q16" s="985"/>
      <c r="R16" s="985"/>
      <c r="S16" s="985"/>
      <c r="T16" s="985"/>
      <c r="U16" s="500"/>
      <c r="V16" s="501" t="s">
        <v>862</v>
      </c>
      <c r="W16" s="501"/>
      <c r="X16" s="300"/>
      <c r="Y16" s="502" t="s">
        <v>863</v>
      </c>
      <c r="Z16" s="2126"/>
      <c r="AA16" s="2126"/>
      <c r="AB16" s="2126"/>
      <c r="AC16" s="2126"/>
      <c r="AD16" s="2126"/>
      <c r="AE16" s="2126"/>
      <c r="AF16" s="2115" t="str">
        <f>IF(Z16-AC16=0,"",Z16-AC16)</f>
        <v/>
      </c>
      <c r="AG16" s="2115"/>
      <c r="AH16" s="2115"/>
      <c r="AI16" s="2126"/>
      <c r="AJ16" s="2126"/>
      <c r="AK16" s="2126"/>
      <c r="AL16" s="2126"/>
      <c r="AM16" s="2126"/>
      <c r="AN16" s="2126"/>
      <c r="AO16" s="2126"/>
      <c r="AP16" s="2126"/>
      <c r="AQ16" s="2126"/>
      <c r="AR16" s="2142"/>
      <c r="AS16" s="982"/>
      <c r="AT16" s="982"/>
      <c r="AU16" s="103" t="s">
        <v>15</v>
      </c>
      <c r="AV16" s="985"/>
      <c r="AW16" s="985"/>
      <c r="AX16" s="2125"/>
      <c r="AY16" s="2125"/>
      <c r="AZ16" s="2125"/>
      <c r="BA16" s="2125"/>
      <c r="BB16" s="2143"/>
      <c r="BC16" s="2143"/>
      <c r="BD16" s="2143"/>
      <c r="BE16" s="2143"/>
      <c r="BF16" s="2143"/>
      <c r="BG16" s="2144"/>
    </row>
    <row r="17" spans="1:59" ht="18.75" customHeight="1" x14ac:dyDescent="0.4">
      <c r="A17" s="2124"/>
      <c r="B17" s="2125"/>
      <c r="C17" s="2125"/>
      <c r="D17" s="2125"/>
      <c r="E17" s="2145"/>
      <c r="F17" s="2149"/>
      <c r="G17" s="2150"/>
      <c r="H17" s="2150"/>
      <c r="I17" s="2150"/>
      <c r="J17" s="2151"/>
      <c r="K17" s="150"/>
      <c r="L17" s="295" t="s">
        <v>16</v>
      </c>
      <c r="M17" s="294"/>
      <c r="N17" s="104" t="s">
        <v>29</v>
      </c>
      <c r="O17" s="985"/>
      <c r="P17" s="985"/>
      <c r="Q17" s="985"/>
      <c r="R17" s="985"/>
      <c r="S17" s="985"/>
      <c r="T17" s="985"/>
      <c r="U17" s="503"/>
      <c r="V17" s="504" t="s">
        <v>864</v>
      </c>
      <c r="W17" s="504"/>
      <c r="X17" s="299"/>
      <c r="Y17" s="149" t="s">
        <v>46</v>
      </c>
      <c r="Z17" s="2126"/>
      <c r="AA17" s="2126"/>
      <c r="AB17" s="2126"/>
      <c r="AC17" s="2126"/>
      <c r="AD17" s="2126"/>
      <c r="AE17" s="2126"/>
      <c r="AF17" s="2115"/>
      <c r="AG17" s="2115"/>
      <c r="AH17" s="2115"/>
      <c r="AI17" s="2126"/>
      <c r="AJ17" s="2126"/>
      <c r="AK17" s="2126"/>
      <c r="AL17" s="2126"/>
      <c r="AM17" s="2126"/>
      <c r="AN17" s="2126"/>
      <c r="AO17" s="2126"/>
      <c r="AP17" s="2126"/>
      <c r="AQ17" s="2126"/>
      <c r="AR17" s="150"/>
      <c r="AS17" s="295" t="s">
        <v>16</v>
      </c>
      <c r="AT17" s="294"/>
      <c r="AU17" s="104" t="s">
        <v>29</v>
      </c>
      <c r="AV17" s="985"/>
      <c r="AW17" s="985"/>
      <c r="AX17" s="2125"/>
      <c r="AY17" s="2125"/>
      <c r="AZ17" s="2125"/>
      <c r="BA17" s="2125"/>
      <c r="BB17" s="2143"/>
      <c r="BC17" s="2143"/>
      <c r="BD17" s="2143"/>
      <c r="BE17" s="2143"/>
      <c r="BF17" s="2143"/>
      <c r="BG17" s="2144"/>
    </row>
    <row r="18" spans="1:59" ht="18.75" customHeight="1" x14ac:dyDescent="0.4">
      <c r="A18" s="2124"/>
      <c r="B18" s="2125"/>
      <c r="C18" s="2125"/>
      <c r="D18" s="2125"/>
      <c r="E18" s="2145"/>
      <c r="F18" s="2146"/>
      <c r="G18" s="2147"/>
      <c r="H18" s="2147"/>
      <c r="I18" s="2147"/>
      <c r="J18" s="2148"/>
      <c r="K18" s="1004"/>
      <c r="L18" s="981"/>
      <c r="M18" s="981"/>
      <c r="N18" s="102" t="s">
        <v>15</v>
      </c>
      <c r="O18" s="985"/>
      <c r="P18" s="985"/>
      <c r="Q18" s="985"/>
      <c r="R18" s="985"/>
      <c r="S18" s="985"/>
      <c r="T18" s="985"/>
      <c r="U18" s="500"/>
      <c r="V18" s="501" t="s">
        <v>862</v>
      </c>
      <c r="W18" s="501"/>
      <c r="X18" s="300"/>
      <c r="Y18" s="502" t="s">
        <v>863</v>
      </c>
      <c r="Z18" s="2126"/>
      <c r="AA18" s="2126"/>
      <c r="AB18" s="2126"/>
      <c r="AC18" s="2126"/>
      <c r="AD18" s="2126"/>
      <c r="AE18" s="2126"/>
      <c r="AF18" s="2115" t="str">
        <f>IF(Z18-AC18=0,"",Z18-AC18)</f>
        <v/>
      </c>
      <c r="AG18" s="2115"/>
      <c r="AH18" s="2115"/>
      <c r="AI18" s="2126"/>
      <c r="AJ18" s="2126"/>
      <c r="AK18" s="2126"/>
      <c r="AL18" s="2126"/>
      <c r="AM18" s="2126"/>
      <c r="AN18" s="2126"/>
      <c r="AO18" s="2126"/>
      <c r="AP18" s="2126"/>
      <c r="AQ18" s="2126"/>
      <c r="AR18" s="2142"/>
      <c r="AS18" s="982"/>
      <c r="AT18" s="982"/>
      <c r="AU18" s="103" t="s">
        <v>15</v>
      </c>
      <c r="AV18" s="985"/>
      <c r="AW18" s="985"/>
      <c r="AX18" s="2125"/>
      <c r="AY18" s="2125"/>
      <c r="AZ18" s="2125"/>
      <c r="BA18" s="2125"/>
      <c r="BB18" s="2143"/>
      <c r="BC18" s="2143"/>
      <c r="BD18" s="2143"/>
      <c r="BE18" s="2143"/>
      <c r="BF18" s="2143"/>
      <c r="BG18" s="2144"/>
    </row>
    <row r="19" spans="1:59" ht="18.75" customHeight="1" x14ac:dyDescent="0.4">
      <c r="A19" s="2124"/>
      <c r="B19" s="2125"/>
      <c r="C19" s="2125"/>
      <c r="D19" s="2125"/>
      <c r="E19" s="2145"/>
      <c r="F19" s="2149"/>
      <c r="G19" s="2150"/>
      <c r="H19" s="2150"/>
      <c r="I19" s="2150"/>
      <c r="J19" s="2151"/>
      <c r="K19" s="150"/>
      <c r="L19" s="295" t="s">
        <v>16</v>
      </c>
      <c r="M19" s="294"/>
      <c r="N19" s="104" t="s">
        <v>29</v>
      </c>
      <c r="O19" s="985"/>
      <c r="P19" s="985"/>
      <c r="Q19" s="985"/>
      <c r="R19" s="985"/>
      <c r="S19" s="985"/>
      <c r="T19" s="985"/>
      <c r="U19" s="503"/>
      <c r="V19" s="504" t="s">
        <v>864</v>
      </c>
      <c r="W19" s="504"/>
      <c r="X19" s="299"/>
      <c r="Y19" s="149" t="s">
        <v>46</v>
      </c>
      <c r="Z19" s="2126"/>
      <c r="AA19" s="2126"/>
      <c r="AB19" s="2126"/>
      <c r="AC19" s="2126"/>
      <c r="AD19" s="2126"/>
      <c r="AE19" s="2126"/>
      <c r="AF19" s="2115"/>
      <c r="AG19" s="2115"/>
      <c r="AH19" s="2115"/>
      <c r="AI19" s="2126"/>
      <c r="AJ19" s="2126"/>
      <c r="AK19" s="2126"/>
      <c r="AL19" s="2126"/>
      <c r="AM19" s="2126"/>
      <c r="AN19" s="2126"/>
      <c r="AO19" s="2126"/>
      <c r="AP19" s="2126"/>
      <c r="AQ19" s="2126"/>
      <c r="AR19" s="150"/>
      <c r="AS19" s="295" t="s">
        <v>16</v>
      </c>
      <c r="AT19" s="294"/>
      <c r="AU19" s="104" t="s">
        <v>29</v>
      </c>
      <c r="AV19" s="985"/>
      <c r="AW19" s="985"/>
      <c r="AX19" s="2125"/>
      <c r="AY19" s="2125"/>
      <c r="AZ19" s="2125"/>
      <c r="BA19" s="2125"/>
      <c r="BB19" s="2143"/>
      <c r="BC19" s="2143"/>
      <c r="BD19" s="2143"/>
      <c r="BE19" s="2143"/>
      <c r="BF19" s="2143"/>
      <c r="BG19" s="2144"/>
    </row>
    <row r="20" spans="1:59" ht="18.75" customHeight="1" x14ac:dyDescent="0.4">
      <c r="A20" s="2124"/>
      <c r="B20" s="2125"/>
      <c r="C20" s="2125"/>
      <c r="D20" s="2125"/>
      <c r="E20" s="2145"/>
      <c r="F20" s="2146"/>
      <c r="G20" s="2147"/>
      <c r="H20" s="2147"/>
      <c r="I20" s="2147"/>
      <c r="J20" s="2148"/>
      <c r="K20" s="1004"/>
      <c r="L20" s="981"/>
      <c r="M20" s="981"/>
      <c r="N20" s="102" t="s">
        <v>15</v>
      </c>
      <c r="O20" s="985"/>
      <c r="P20" s="985"/>
      <c r="Q20" s="985"/>
      <c r="R20" s="985"/>
      <c r="S20" s="985"/>
      <c r="T20" s="985"/>
      <c r="U20" s="500"/>
      <c r="V20" s="501" t="s">
        <v>862</v>
      </c>
      <c r="W20" s="501"/>
      <c r="X20" s="300"/>
      <c r="Y20" s="502" t="s">
        <v>863</v>
      </c>
      <c r="Z20" s="2126"/>
      <c r="AA20" s="2126"/>
      <c r="AB20" s="2126"/>
      <c r="AC20" s="2126"/>
      <c r="AD20" s="2126"/>
      <c r="AE20" s="2126"/>
      <c r="AF20" s="2115" t="str">
        <f>IF(Z20-AC20=0,"",Z20-AC20)</f>
        <v/>
      </c>
      <c r="AG20" s="2115"/>
      <c r="AH20" s="2115"/>
      <c r="AI20" s="2126"/>
      <c r="AJ20" s="2126"/>
      <c r="AK20" s="2126"/>
      <c r="AL20" s="2126"/>
      <c r="AM20" s="2126"/>
      <c r="AN20" s="2126"/>
      <c r="AO20" s="2126"/>
      <c r="AP20" s="2126"/>
      <c r="AQ20" s="2126"/>
      <c r="AR20" s="2142"/>
      <c r="AS20" s="982"/>
      <c r="AT20" s="982"/>
      <c r="AU20" s="103" t="s">
        <v>15</v>
      </c>
      <c r="AV20" s="985"/>
      <c r="AW20" s="985"/>
      <c r="AX20" s="2125"/>
      <c r="AY20" s="2125"/>
      <c r="AZ20" s="2125"/>
      <c r="BA20" s="2125"/>
      <c r="BB20" s="2143"/>
      <c r="BC20" s="2143"/>
      <c r="BD20" s="2143"/>
      <c r="BE20" s="2143"/>
      <c r="BF20" s="2143"/>
      <c r="BG20" s="2144"/>
    </row>
    <row r="21" spans="1:59" ht="18.75" customHeight="1" x14ac:dyDescent="0.4">
      <c r="A21" s="2124"/>
      <c r="B21" s="2125"/>
      <c r="C21" s="2125"/>
      <c r="D21" s="2125"/>
      <c r="E21" s="2145"/>
      <c r="F21" s="2149"/>
      <c r="G21" s="2150"/>
      <c r="H21" s="2150"/>
      <c r="I21" s="2150"/>
      <c r="J21" s="2151"/>
      <c r="K21" s="150"/>
      <c r="L21" s="295" t="s">
        <v>16</v>
      </c>
      <c r="M21" s="294"/>
      <c r="N21" s="104" t="s">
        <v>29</v>
      </c>
      <c r="O21" s="985"/>
      <c r="P21" s="985"/>
      <c r="Q21" s="985"/>
      <c r="R21" s="985"/>
      <c r="S21" s="985"/>
      <c r="T21" s="985"/>
      <c r="U21" s="503"/>
      <c r="V21" s="504" t="s">
        <v>864</v>
      </c>
      <c r="W21" s="504"/>
      <c r="X21" s="299"/>
      <c r="Y21" s="149" t="s">
        <v>46</v>
      </c>
      <c r="Z21" s="2126"/>
      <c r="AA21" s="2126"/>
      <c r="AB21" s="2126"/>
      <c r="AC21" s="2126"/>
      <c r="AD21" s="2126"/>
      <c r="AE21" s="2126"/>
      <c r="AF21" s="2115"/>
      <c r="AG21" s="2115"/>
      <c r="AH21" s="2115"/>
      <c r="AI21" s="2126"/>
      <c r="AJ21" s="2126"/>
      <c r="AK21" s="2126"/>
      <c r="AL21" s="2126"/>
      <c r="AM21" s="2126"/>
      <c r="AN21" s="2126"/>
      <c r="AO21" s="2126"/>
      <c r="AP21" s="2126"/>
      <c r="AQ21" s="2126"/>
      <c r="AR21" s="150"/>
      <c r="AS21" s="295" t="s">
        <v>16</v>
      </c>
      <c r="AT21" s="294"/>
      <c r="AU21" s="104" t="s">
        <v>29</v>
      </c>
      <c r="AV21" s="985"/>
      <c r="AW21" s="985"/>
      <c r="AX21" s="2125"/>
      <c r="AY21" s="2125"/>
      <c r="AZ21" s="2125"/>
      <c r="BA21" s="2125"/>
      <c r="BB21" s="2143"/>
      <c r="BC21" s="2143"/>
      <c r="BD21" s="2143"/>
      <c r="BE21" s="2143"/>
      <c r="BF21" s="2143"/>
      <c r="BG21" s="2144"/>
    </row>
    <row r="22" spans="1:59" ht="18.75" customHeight="1" x14ac:dyDescent="0.4">
      <c r="A22" s="2124"/>
      <c r="B22" s="2125"/>
      <c r="C22" s="2125"/>
      <c r="D22" s="2125"/>
      <c r="E22" s="2145"/>
      <c r="F22" s="2146"/>
      <c r="G22" s="2147"/>
      <c r="H22" s="2147"/>
      <c r="I22" s="2147"/>
      <c r="J22" s="2148"/>
      <c r="K22" s="1004"/>
      <c r="L22" s="981"/>
      <c r="M22" s="981"/>
      <c r="N22" s="102" t="s">
        <v>15</v>
      </c>
      <c r="O22" s="985"/>
      <c r="P22" s="985"/>
      <c r="Q22" s="985"/>
      <c r="R22" s="985"/>
      <c r="S22" s="985"/>
      <c r="T22" s="985"/>
      <c r="U22" s="500"/>
      <c r="V22" s="501" t="s">
        <v>862</v>
      </c>
      <c r="W22" s="501"/>
      <c r="X22" s="300"/>
      <c r="Y22" s="502" t="s">
        <v>863</v>
      </c>
      <c r="Z22" s="2126"/>
      <c r="AA22" s="2126"/>
      <c r="AB22" s="2126"/>
      <c r="AC22" s="2126"/>
      <c r="AD22" s="2126"/>
      <c r="AE22" s="2126"/>
      <c r="AF22" s="2115" t="str">
        <f>IF(Z22-AC22=0,"",Z22-AC22)</f>
        <v/>
      </c>
      <c r="AG22" s="2115"/>
      <c r="AH22" s="2115"/>
      <c r="AI22" s="2126"/>
      <c r="AJ22" s="2126"/>
      <c r="AK22" s="2126"/>
      <c r="AL22" s="2126"/>
      <c r="AM22" s="2126"/>
      <c r="AN22" s="2126"/>
      <c r="AO22" s="2126"/>
      <c r="AP22" s="2126"/>
      <c r="AQ22" s="2126"/>
      <c r="AR22" s="2142"/>
      <c r="AS22" s="982"/>
      <c r="AT22" s="982"/>
      <c r="AU22" s="103" t="s">
        <v>15</v>
      </c>
      <c r="AV22" s="985"/>
      <c r="AW22" s="985"/>
      <c r="AX22" s="2125"/>
      <c r="AY22" s="2125"/>
      <c r="AZ22" s="2125"/>
      <c r="BA22" s="2125"/>
      <c r="BB22" s="2143"/>
      <c r="BC22" s="2143"/>
      <c r="BD22" s="2143"/>
      <c r="BE22" s="2143"/>
      <c r="BF22" s="2143"/>
      <c r="BG22" s="2144"/>
    </row>
    <row r="23" spans="1:59" ht="18.75" customHeight="1" x14ac:dyDescent="0.4">
      <c r="A23" s="2124"/>
      <c r="B23" s="2125"/>
      <c r="C23" s="2125"/>
      <c r="D23" s="2125"/>
      <c r="E23" s="2145"/>
      <c r="F23" s="2149"/>
      <c r="G23" s="2150"/>
      <c r="H23" s="2150"/>
      <c r="I23" s="2150"/>
      <c r="J23" s="2151"/>
      <c r="K23" s="150"/>
      <c r="L23" s="295" t="s">
        <v>16</v>
      </c>
      <c r="M23" s="294"/>
      <c r="N23" s="104" t="s">
        <v>29</v>
      </c>
      <c r="O23" s="985"/>
      <c r="P23" s="985"/>
      <c r="Q23" s="985"/>
      <c r="R23" s="985"/>
      <c r="S23" s="985"/>
      <c r="T23" s="985"/>
      <c r="U23" s="503"/>
      <c r="V23" s="504" t="s">
        <v>864</v>
      </c>
      <c r="W23" s="504"/>
      <c r="X23" s="299"/>
      <c r="Y23" s="149" t="s">
        <v>46</v>
      </c>
      <c r="Z23" s="2126"/>
      <c r="AA23" s="2126"/>
      <c r="AB23" s="2126"/>
      <c r="AC23" s="2126"/>
      <c r="AD23" s="2126"/>
      <c r="AE23" s="2126"/>
      <c r="AF23" s="2115"/>
      <c r="AG23" s="2115"/>
      <c r="AH23" s="2115"/>
      <c r="AI23" s="2126"/>
      <c r="AJ23" s="2126"/>
      <c r="AK23" s="2126"/>
      <c r="AL23" s="2126"/>
      <c r="AM23" s="2126"/>
      <c r="AN23" s="2126"/>
      <c r="AO23" s="2126"/>
      <c r="AP23" s="2126"/>
      <c r="AQ23" s="2126"/>
      <c r="AR23" s="150"/>
      <c r="AS23" s="295" t="s">
        <v>16</v>
      </c>
      <c r="AT23" s="294"/>
      <c r="AU23" s="104" t="s">
        <v>29</v>
      </c>
      <c r="AV23" s="985"/>
      <c r="AW23" s="985"/>
      <c r="AX23" s="2125"/>
      <c r="AY23" s="2125"/>
      <c r="AZ23" s="2125"/>
      <c r="BA23" s="2125"/>
      <c r="BB23" s="2143"/>
      <c r="BC23" s="2143"/>
      <c r="BD23" s="2143"/>
      <c r="BE23" s="2143"/>
      <c r="BF23" s="2143"/>
      <c r="BG23" s="2144"/>
    </row>
    <row r="24" spans="1:59" ht="18.75" customHeight="1" x14ac:dyDescent="0.4">
      <c r="A24" s="2124"/>
      <c r="B24" s="2125"/>
      <c r="C24" s="2125"/>
      <c r="D24" s="2125"/>
      <c r="E24" s="2145"/>
      <c r="F24" s="2146"/>
      <c r="G24" s="2147"/>
      <c r="H24" s="2147"/>
      <c r="I24" s="2147"/>
      <c r="J24" s="2148"/>
      <c r="K24" s="1004"/>
      <c r="L24" s="981"/>
      <c r="M24" s="981"/>
      <c r="N24" s="102" t="s">
        <v>15</v>
      </c>
      <c r="O24" s="985"/>
      <c r="P24" s="985"/>
      <c r="Q24" s="985"/>
      <c r="R24" s="985"/>
      <c r="S24" s="985"/>
      <c r="T24" s="985"/>
      <c r="U24" s="500"/>
      <c r="V24" s="501" t="s">
        <v>862</v>
      </c>
      <c r="W24" s="501"/>
      <c r="X24" s="300"/>
      <c r="Y24" s="502" t="s">
        <v>863</v>
      </c>
      <c r="Z24" s="2126"/>
      <c r="AA24" s="2126"/>
      <c r="AB24" s="2126"/>
      <c r="AC24" s="2126"/>
      <c r="AD24" s="2126"/>
      <c r="AE24" s="2126"/>
      <c r="AF24" s="2115" t="str">
        <f>IF(Z24-AC24=0,"",Z24-AC24)</f>
        <v/>
      </c>
      <c r="AG24" s="2115"/>
      <c r="AH24" s="2115"/>
      <c r="AI24" s="2126"/>
      <c r="AJ24" s="2126"/>
      <c r="AK24" s="2126"/>
      <c r="AL24" s="2126"/>
      <c r="AM24" s="2126"/>
      <c r="AN24" s="2126"/>
      <c r="AO24" s="2126"/>
      <c r="AP24" s="2126"/>
      <c r="AQ24" s="2126"/>
      <c r="AR24" s="2142"/>
      <c r="AS24" s="982"/>
      <c r="AT24" s="982"/>
      <c r="AU24" s="103" t="s">
        <v>15</v>
      </c>
      <c r="AV24" s="985"/>
      <c r="AW24" s="985"/>
      <c r="AX24" s="2125"/>
      <c r="AY24" s="2125"/>
      <c r="AZ24" s="2125"/>
      <c r="BA24" s="2125"/>
      <c r="BB24" s="2143"/>
      <c r="BC24" s="2143"/>
      <c r="BD24" s="2143"/>
      <c r="BE24" s="2143"/>
      <c r="BF24" s="2143"/>
      <c r="BG24" s="2144"/>
    </row>
    <row r="25" spans="1:59" ht="18.75" customHeight="1" x14ac:dyDescent="0.4">
      <c r="A25" s="2124"/>
      <c r="B25" s="2125"/>
      <c r="C25" s="2125"/>
      <c r="D25" s="2125"/>
      <c r="E25" s="2145"/>
      <c r="F25" s="2149"/>
      <c r="G25" s="2150"/>
      <c r="H25" s="2150"/>
      <c r="I25" s="2150"/>
      <c r="J25" s="2151"/>
      <c r="K25" s="150"/>
      <c r="L25" s="295" t="s">
        <v>16</v>
      </c>
      <c r="M25" s="294"/>
      <c r="N25" s="104" t="s">
        <v>29</v>
      </c>
      <c r="O25" s="985"/>
      <c r="P25" s="985"/>
      <c r="Q25" s="985"/>
      <c r="R25" s="985"/>
      <c r="S25" s="985"/>
      <c r="T25" s="985"/>
      <c r="U25" s="503"/>
      <c r="V25" s="504" t="s">
        <v>864</v>
      </c>
      <c r="W25" s="504"/>
      <c r="X25" s="299"/>
      <c r="Y25" s="149" t="s">
        <v>46</v>
      </c>
      <c r="Z25" s="2126"/>
      <c r="AA25" s="2126"/>
      <c r="AB25" s="2126"/>
      <c r="AC25" s="2126"/>
      <c r="AD25" s="2126"/>
      <c r="AE25" s="2126"/>
      <c r="AF25" s="2115"/>
      <c r="AG25" s="2115"/>
      <c r="AH25" s="2115"/>
      <c r="AI25" s="2126"/>
      <c r="AJ25" s="2126"/>
      <c r="AK25" s="2126"/>
      <c r="AL25" s="2126"/>
      <c r="AM25" s="2126"/>
      <c r="AN25" s="2126"/>
      <c r="AO25" s="2126"/>
      <c r="AP25" s="2126"/>
      <c r="AQ25" s="2126"/>
      <c r="AR25" s="150"/>
      <c r="AS25" s="295" t="s">
        <v>16</v>
      </c>
      <c r="AT25" s="294"/>
      <c r="AU25" s="104" t="s">
        <v>29</v>
      </c>
      <c r="AV25" s="985"/>
      <c r="AW25" s="985"/>
      <c r="AX25" s="2125"/>
      <c r="AY25" s="2125"/>
      <c r="AZ25" s="2125"/>
      <c r="BA25" s="2125"/>
      <c r="BB25" s="2143"/>
      <c r="BC25" s="2143"/>
      <c r="BD25" s="2143"/>
      <c r="BE25" s="2143"/>
      <c r="BF25" s="2143"/>
      <c r="BG25" s="2144"/>
    </row>
    <row r="26" spans="1:59" ht="18.75" customHeight="1" x14ac:dyDescent="0.4">
      <c r="A26" s="2124"/>
      <c r="B26" s="2125"/>
      <c r="C26" s="2125"/>
      <c r="D26" s="2125"/>
      <c r="E26" s="2145"/>
      <c r="F26" s="2146"/>
      <c r="G26" s="2147"/>
      <c r="H26" s="2147"/>
      <c r="I26" s="2147"/>
      <c r="J26" s="2148"/>
      <c r="K26" s="1004"/>
      <c r="L26" s="981"/>
      <c r="M26" s="981"/>
      <c r="N26" s="102" t="s">
        <v>15</v>
      </c>
      <c r="O26" s="985"/>
      <c r="P26" s="985"/>
      <c r="Q26" s="985"/>
      <c r="R26" s="985"/>
      <c r="S26" s="985"/>
      <c r="T26" s="985"/>
      <c r="U26" s="500"/>
      <c r="V26" s="501" t="s">
        <v>862</v>
      </c>
      <c r="W26" s="501"/>
      <c r="X26" s="300"/>
      <c r="Y26" s="502" t="s">
        <v>863</v>
      </c>
      <c r="Z26" s="2126"/>
      <c r="AA26" s="2126"/>
      <c r="AB26" s="2126"/>
      <c r="AC26" s="2126"/>
      <c r="AD26" s="2126"/>
      <c r="AE26" s="2126"/>
      <c r="AF26" s="2115" t="str">
        <f>IF(Z26-AC26=0,"",Z26-AC26)</f>
        <v/>
      </c>
      <c r="AG26" s="2115"/>
      <c r="AH26" s="2115"/>
      <c r="AI26" s="2126"/>
      <c r="AJ26" s="2126"/>
      <c r="AK26" s="2126"/>
      <c r="AL26" s="2126"/>
      <c r="AM26" s="2126"/>
      <c r="AN26" s="2126"/>
      <c r="AO26" s="2126"/>
      <c r="AP26" s="2126"/>
      <c r="AQ26" s="2126"/>
      <c r="AR26" s="2142"/>
      <c r="AS26" s="982"/>
      <c r="AT26" s="982"/>
      <c r="AU26" s="103" t="s">
        <v>15</v>
      </c>
      <c r="AV26" s="985"/>
      <c r="AW26" s="985"/>
      <c r="AX26" s="2125"/>
      <c r="AY26" s="2125"/>
      <c r="AZ26" s="2125"/>
      <c r="BA26" s="2125"/>
      <c r="BB26" s="2143"/>
      <c r="BC26" s="2143"/>
      <c r="BD26" s="2143"/>
      <c r="BE26" s="2143"/>
      <c r="BF26" s="2143"/>
      <c r="BG26" s="2144"/>
    </row>
    <row r="27" spans="1:59" ht="18.75" customHeight="1" x14ac:dyDescent="0.4">
      <c r="A27" s="2124"/>
      <c r="B27" s="2125"/>
      <c r="C27" s="2125"/>
      <c r="D27" s="2125"/>
      <c r="E27" s="2145"/>
      <c r="F27" s="2149"/>
      <c r="G27" s="2150"/>
      <c r="H27" s="2150"/>
      <c r="I27" s="2150"/>
      <c r="J27" s="2151"/>
      <c r="K27" s="150"/>
      <c r="L27" s="295" t="s">
        <v>16</v>
      </c>
      <c r="M27" s="294"/>
      <c r="N27" s="104" t="s">
        <v>29</v>
      </c>
      <c r="O27" s="985"/>
      <c r="P27" s="985"/>
      <c r="Q27" s="985"/>
      <c r="R27" s="985"/>
      <c r="S27" s="985"/>
      <c r="T27" s="985"/>
      <c r="U27" s="503"/>
      <c r="V27" s="504" t="s">
        <v>864</v>
      </c>
      <c r="W27" s="504"/>
      <c r="X27" s="299"/>
      <c r="Y27" s="149" t="s">
        <v>46</v>
      </c>
      <c r="Z27" s="2126"/>
      <c r="AA27" s="2126"/>
      <c r="AB27" s="2126"/>
      <c r="AC27" s="2126"/>
      <c r="AD27" s="2126"/>
      <c r="AE27" s="2126"/>
      <c r="AF27" s="2115"/>
      <c r="AG27" s="2115"/>
      <c r="AH27" s="2115"/>
      <c r="AI27" s="2126"/>
      <c r="AJ27" s="2126"/>
      <c r="AK27" s="2126"/>
      <c r="AL27" s="2126"/>
      <c r="AM27" s="2126"/>
      <c r="AN27" s="2126"/>
      <c r="AO27" s="2126"/>
      <c r="AP27" s="2126"/>
      <c r="AQ27" s="2126"/>
      <c r="AR27" s="150"/>
      <c r="AS27" s="295" t="s">
        <v>16</v>
      </c>
      <c r="AT27" s="294"/>
      <c r="AU27" s="104" t="s">
        <v>29</v>
      </c>
      <c r="AV27" s="985"/>
      <c r="AW27" s="985"/>
      <c r="AX27" s="2125"/>
      <c r="AY27" s="2125"/>
      <c r="AZ27" s="2125"/>
      <c r="BA27" s="2125"/>
      <c r="BB27" s="2143"/>
      <c r="BC27" s="2143"/>
      <c r="BD27" s="2143"/>
      <c r="BE27" s="2143"/>
      <c r="BF27" s="2143"/>
      <c r="BG27" s="2144"/>
    </row>
    <row r="28" spans="1:59" ht="18.75" customHeight="1" x14ac:dyDescent="0.4">
      <c r="A28" s="2124"/>
      <c r="B28" s="2125"/>
      <c r="C28" s="2125"/>
      <c r="D28" s="2125"/>
      <c r="E28" s="2145"/>
      <c r="F28" s="2146"/>
      <c r="G28" s="2147"/>
      <c r="H28" s="2147"/>
      <c r="I28" s="2147"/>
      <c r="J28" s="2148"/>
      <c r="K28" s="1004"/>
      <c r="L28" s="981"/>
      <c r="M28" s="981"/>
      <c r="N28" s="102" t="s">
        <v>15</v>
      </c>
      <c r="O28" s="985"/>
      <c r="P28" s="985"/>
      <c r="Q28" s="985"/>
      <c r="R28" s="985"/>
      <c r="S28" s="985"/>
      <c r="T28" s="985"/>
      <c r="U28" s="500"/>
      <c r="V28" s="501" t="s">
        <v>862</v>
      </c>
      <c r="W28" s="501"/>
      <c r="X28" s="300"/>
      <c r="Y28" s="502" t="s">
        <v>863</v>
      </c>
      <c r="Z28" s="2126"/>
      <c r="AA28" s="2126"/>
      <c r="AB28" s="2126"/>
      <c r="AC28" s="2126"/>
      <c r="AD28" s="2126"/>
      <c r="AE28" s="2126"/>
      <c r="AF28" s="2115" t="str">
        <f>IF(Z28-AC28=0,"",Z28-AC28)</f>
        <v/>
      </c>
      <c r="AG28" s="2115"/>
      <c r="AH28" s="2115"/>
      <c r="AI28" s="2126"/>
      <c r="AJ28" s="2126"/>
      <c r="AK28" s="2126"/>
      <c r="AL28" s="2126"/>
      <c r="AM28" s="2126"/>
      <c r="AN28" s="2126"/>
      <c r="AO28" s="2126"/>
      <c r="AP28" s="2126"/>
      <c r="AQ28" s="2126"/>
      <c r="AR28" s="2142"/>
      <c r="AS28" s="982"/>
      <c r="AT28" s="982"/>
      <c r="AU28" s="103" t="s">
        <v>15</v>
      </c>
      <c r="AV28" s="985"/>
      <c r="AW28" s="985"/>
      <c r="AX28" s="2125"/>
      <c r="AY28" s="2125"/>
      <c r="AZ28" s="2125"/>
      <c r="BA28" s="2125"/>
      <c r="BB28" s="2143"/>
      <c r="BC28" s="2143"/>
      <c r="BD28" s="2143"/>
      <c r="BE28" s="2143"/>
      <c r="BF28" s="2143"/>
      <c r="BG28" s="2144"/>
    </row>
    <row r="29" spans="1:59" ht="18.75" customHeight="1" x14ac:dyDescent="0.4">
      <c r="A29" s="2124"/>
      <c r="B29" s="2125"/>
      <c r="C29" s="2125"/>
      <c r="D29" s="2125"/>
      <c r="E29" s="2145"/>
      <c r="F29" s="2149"/>
      <c r="G29" s="2150"/>
      <c r="H29" s="2150"/>
      <c r="I29" s="2150"/>
      <c r="J29" s="2151"/>
      <c r="K29" s="150"/>
      <c r="L29" s="295" t="s">
        <v>16</v>
      </c>
      <c r="M29" s="294"/>
      <c r="N29" s="104" t="s">
        <v>29</v>
      </c>
      <c r="O29" s="985"/>
      <c r="P29" s="985"/>
      <c r="Q29" s="985"/>
      <c r="R29" s="985"/>
      <c r="S29" s="985"/>
      <c r="T29" s="985"/>
      <c r="U29" s="503"/>
      <c r="V29" s="504" t="s">
        <v>864</v>
      </c>
      <c r="W29" s="504"/>
      <c r="X29" s="299"/>
      <c r="Y29" s="149" t="s">
        <v>46</v>
      </c>
      <c r="Z29" s="2126"/>
      <c r="AA29" s="2126"/>
      <c r="AB29" s="2126"/>
      <c r="AC29" s="2126"/>
      <c r="AD29" s="2126"/>
      <c r="AE29" s="2126"/>
      <c r="AF29" s="2115"/>
      <c r="AG29" s="2115"/>
      <c r="AH29" s="2115"/>
      <c r="AI29" s="2126"/>
      <c r="AJ29" s="2126"/>
      <c r="AK29" s="2126"/>
      <c r="AL29" s="2126"/>
      <c r="AM29" s="2126"/>
      <c r="AN29" s="2126"/>
      <c r="AO29" s="2126"/>
      <c r="AP29" s="2126"/>
      <c r="AQ29" s="2126"/>
      <c r="AR29" s="150"/>
      <c r="AS29" s="295" t="s">
        <v>16</v>
      </c>
      <c r="AT29" s="294"/>
      <c r="AU29" s="104" t="s">
        <v>29</v>
      </c>
      <c r="AV29" s="985"/>
      <c r="AW29" s="985"/>
      <c r="AX29" s="2125"/>
      <c r="AY29" s="2125"/>
      <c r="AZ29" s="2125"/>
      <c r="BA29" s="2125"/>
      <c r="BB29" s="2143"/>
      <c r="BC29" s="2143"/>
      <c r="BD29" s="2143"/>
      <c r="BE29" s="2143"/>
      <c r="BF29" s="2143"/>
      <c r="BG29" s="2144"/>
    </row>
    <row r="30" spans="1:59" ht="18.75" customHeight="1" x14ac:dyDescent="0.4">
      <c r="A30" s="2124"/>
      <c r="B30" s="2125"/>
      <c r="C30" s="2125"/>
      <c r="D30" s="2125"/>
      <c r="E30" s="2145"/>
      <c r="F30" s="2146"/>
      <c r="G30" s="2147"/>
      <c r="H30" s="2147"/>
      <c r="I30" s="2147"/>
      <c r="J30" s="2148"/>
      <c r="K30" s="1004"/>
      <c r="L30" s="981"/>
      <c r="M30" s="981"/>
      <c r="N30" s="102" t="s">
        <v>15</v>
      </c>
      <c r="O30" s="985"/>
      <c r="P30" s="985"/>
      <c r="Q30" s="985"/>
      <c r="R30" s="985"/>
      <c r="S30" s="985"/>
      <c r="T30" s="985"/>
      <c r="U30" s="500"/>
      <c r="V30" s="501" t="s">
        <v>862</v>
      </c>
      <c r="W30" s="501"/>
      <c r="X30" s="300"/>
      <c r="Y30" s="502" t="s">
        <v>863</v>
      </c>
      <c r="Z30" s="2126"/>
      <c r="AA30" s="2126"/>
      <c r="AB30" s="2126"/>
      <c r="AC30" s="2126"/>
      <c r="AD30" s="2126"/>
      <c r="AE30" s="2126"/>
      <c r="AF30" s="2115" t="str">
        <f>IF(Z30-AC30=0,"",Z30-AC30)</f>
        <v/>
      </c>
      <c r="AG30" s="2115"/>
      <c r="AH30" s="2115"/>
      <c r="AI30" s="2126"/>
      <c r="AJ30" s="2126"/>
      <c r="AK30" s="2126"/>
      <c r="AL30" s="2126"/>
      <c r="AM30" s="2126"/>
      <c r="AN30" s="2126"/>
      <c r="AO30" s="2126"/>
      <c r="AP30" s="2126"/>
      <c r="AQ30" s="2126"/>
      <c r="AR30" s="2142"/>
      <c r="AS30" s="982"/>
      <c r="AT30" s="982"/>
      <c r="AU30" s="103" t="s">
        <v>15</v>
      </c>
      <c r="AV30" s="985"/>
      <c r="AW30" s="985"/>
      <c r="AX30" s="2125"/>
      <c r="AY30" s="2125"/>
      <c r="AZ30" s="2125"/>
      <c r="BA30" s="2125"/>
      <c r="BB30" s="2143"/>
      <c r="BC30" s="2143"/>
      <c r="BD30" s="2143"/>
      <c r="BE30" s="2143"/>
      <c r="BF30" s="2143"/>
      <c r="BG30" s="2144"/>
    </row>
    <row r="31" spans="1:59" ht="18.75" customHeight="1" x14ac:dyDescent="0.4">
      <c r="A31" s="2124"/>
      <c r="B31" s="2125"/>
      <c r="C31" s="2125"/>
      <c r="D31" s="2125"/>
      <c r="E31" s="2145"/>
      <c r="F31" s="2149"/>
      <c r="G31" s="2150"/>
      <c r="H31" s="2150"/>
      <c r="I31" s="2150"/>
      <c r="J31" s="2151"/>
      <c r="K31" s="150"/>
      <c r="L31" s="295" t="s">
        <v>16</v>
      </c>
      <c r="M31" s="294"/>
      <c r="N31" s="104" t="s">
        <v>29</v>
      </c>
      <c r="O31" s="985"/>
      <c r="P31" s="985"/>
      <c r="Q31" s="985"/>
      <c r="R31" s="985"/>
      <c r="S31" s="985"/>
      <c r="T31" s="985"/>
      <c r="U31" s="503"/>
      <c r="V31" s="504" t="s">
        <v>864</v>
      </c>
      <c r="W31" s="504"/>
      <c r="X31" s="299"/>
      <c r="Y31" s="149" t="s">
        <v>46</v>
      </c>
      <c r="Z31" s="2126"/>
      <c r="AA31" s="2126"/>
      <c r="AB31" s="2126"/>
      <c r="AC31" s="2126"/>
      <c r="AD31" s="2126"/>
      <c r="AE31" s="2126"/>
      <c r="AF31" s="2115"/>
      <c r="AG31" s="2115"/>
      <c r="AH31" s="2115"/>
      <c r="AI31" s="2126"/>
      <c r="AJ31" s="2126"/>
      <c r="AK31" s="2126"/>
      <c r="AL31" s="2126"/>
      <c r="AM31" s="2126"/>
      <c r="AN31" s="2126"/>
      <c r="AO31" s="2126"/>
      <c r="AP31" s="2126"/>
      <c r="AQ31" s="2126"/>
      <c r="AR31" s="150"/>
      <c r="AS31" s="295" t="s">
        <v>16</v>
      </c>
      <c r="AT31" s="294"/>
      <c r="AU31" s="104" t="s">
        <v>29</v>
      </c>
      <c r="AV31" s="985"/>
      <c r="AW31" s="985"/>
      <c r="AX31" s="2125"/>
      <c r="AY31" s="2125"/>
      <c r="AZ31" s="2125"/>
      <c r="BA31" s="2125"/>
      <c r="BB31" s="2143"/>
      <c r="BC31" s="2143"/>
      <c r="BD31" s="2143"/>
      <c r="BE31" s="2143"/>
      <c r="BF31" s="2143"/>
      <c r="BG31" s="2144"/>
    </row>
    <row r="32" spans="1:59" ht="18.75" customHeight="1" x14ac:dyDescent="0.4">
      <c r="A32" s="2124"/>
      <c r="B32" s="2125"/>
      <c r="C32" s="2125"/>
      <c r="D32" s="2125"/>
      <c r="E32" s="2145"/>
      <c r="F32" s="2146"/>
      <c r="G32" s="2147"/>
      <c r="H32" s="2147"/>
      <c r="I32" s="2147"/>
      <c r="J32" s="2148"/>
      <c r="K32" s="1004"/>
      <c r="L32" s="981"/>
      <c r="M32" s="981"/>
      <c r="N32" s="102" t="s">
        <v>15</v>
      </c>
      <c r="O32" s="985"/>
      <c r="P32" s="985"/>
      <c r="Q32" s="985"/>
      <c r="R32" s="985"/>
      <c r="S32" s="985"/>
      <c r="T32" s="985"/>
      <c r="U32" s="500"/>
      <c r="V32" s="501" t="s">
        <v>862</v>
      </c>
      <c r="W32" s="501"/>
      <c r="X32" s="300"/>
      <c r="Y32" s="502" t="s">
        <v>863</v>
      </c>
      <c r="Z32" s="2126"/>
      <c r="AA32" s="2126"/>
      <c r="AB32" s="2126"/>
      <c r="AC32" s="2126"/>
      <c r="AD32" s="2126"/>
      <c r="AE32" s="2126"/>
      <c r="AF32" s="2115" t="str">
        <f>IF(Z32-AC32=0,"",Z32-AC32)</f>
        <v/>
      </c>
      <c r="AG32" s="2115"/>
      <c r="AH32" s="2115"/>
      <c r="AI32" s="2126"/>
      <c r="AJ32" s="2126"/>
      <c r="AK32" s="2126"/>
      <c r="AL32" s="2126"/>
      <c r="AM32" s="2126"/>
      <c r="AN32" s="2126"/>
      <c r="AO32" s="2126"/>
      <c r="AP32" s="2126"/>
      <c r="AQ32" s="2126"/>
      <c r="AR32" s="2142"/>
      <c r="AS32" s="982"/>
      <c r="AT32" s="982"/>
      <c r="AU32" s="103" t="s">
        <v>15</v>
      </c>
      <c r="AV32" s="985"/>
      <c r="AW32" s="985"/>
      <c r="AX32" s="2125"/>
      <c r="AY32" s="2125"/>
      <c r="AZ32" s="2125"/>
      <c r="BA32" s="2125"/>
      <c r="BB32" s="2143"/>
      <c r="BC32" s="2143"/>
      <c r="BD32" s="2143"/>
      <c r="BE32" s="2143"/>
      <c r="BF32" s="2143"/>
      <c r="BG32" s="2144"/>
    </row>
    <row r="33" spans="1:59" ht="18.75" customHeight="1" x14ac:dyDescent="0.4">
      <c r="A33" s="2124"/>
      <c r="B33" s="2125"/>
      <c r="C33" s="2125"/>
      <c r="D33" s="2125"/>
      <c r="E33" s="2145"/>
      <c r="F33" s="2149"/>
      <c r="G33" s="2150"/>
      <c r="H33" s="2150"/>
      <c r="I33" s="2150"/>
      <c r="J33" s="2151"/>
      <c r="K33" s="150"/>
      <c r="L33" s="295" t="s">
        <v>16</v>
      </c>
      <c r="M33" s="294"/>
      <c r="N33" s="104" t="s">
        <v>29</v>
      </c>
      <c r="O33" s="985"/>
      <c r="P33" s="985"/>
      <c r="Q33" s="985"/>
      <c r="R33" s="985"/>
      <c r="S33" s="985"/>
      <c r="T33" s="985"/>
      <c r="U33" s="503"/>
      <c r="V33" s="504" t="s">
        <v>864</v>
      </c>
      <c r="W33" s="504"/>
      <c r="X33" s="299"/>
      <c r="Y33" s="149" t="s">
        <v>46</v>
      </c>
      <c r="Z33" s="2126"/>
      <c r="AA33" s="2126"/>
      <c r="AB33" s="2126"/>
      <c r="AC33" s="2126"/>
      <c r="AD33" s="2126"/>
      <c r="AE33" s="2126"/>
      <c r="AF33" s="2115"/>
      <c r="AG33" s="2115"/>
      <c r="AH33" s="2115"/>
      <c r="AI33" s="2126"/>
      <c r="AJ33" s="2126"/>
      <c r="AK33" s="2126"/>
      <c r="AL33" s="2126"/>
      <c r="AM33" s="2126"/>
      <c r="AN33" s="2126"/>
      <c r="AO33" s="2126"/>
      <c r="AP33" s="2126"/>
      <c r="AQ33" s="2126"/>
      <c r="AR33" s="150"/>
      <c r="AS33" s="295" t="s">
        <v>16</v>
      </c>
      <c r="AT33" s="294"/>
      <c r="AU33" s="104" t="s">
        <v>29</v>
      </c>
      <c r="AV33" s="985"/>
      <c r="AW33" s="985"/>
      <c r="AX33" s="2125"/>
      <c r="AY33" s="2125"/>
      <c r="AZ33" s="2125"/>
      <c r="BA33" s="2125"/>
      <c r="BB33" s="2143"/>
      <c r="BC33" s="2143"/>
      <c r="BD33" s="2143"/>
      <c r="BE33" s="2143"/>
      <c r="BF33" s="2143"/>
      <c r="BG33" s="2144"/>
    </row>
    <row r="34" spans="1:59" ht="18.75" customHeight="1" x14ac:dyDescent="0.4">
      <c r="A34" s="2124"/>
      <c r="B34" s="2125"/>
      <c r="C34" s="2125"/>
      <c r="D34" s="2125"/>
      <c r="E34" s="2145"/>
      <c r="F34" s="2146"/>
      <c r="G34" s="2147"/>
      <c r="H34" s="2147"/>
      <c r="I34" s="2147"/>
      <c r="J34" s="2148"/>
      <c r="K34" s="1004"/>
      <c r="L34" s="981"/>
      <c r="M34" s="981"/>
      <c r="N34" s="102" t="s">
        <v>15</v>
      </c>
      <c r="O34" s="985"/>
      <c r="P34" s="985"/>
      <c r="Q34" s="985"/>
      <c r="R34" s="985"/>
      <c r="S34" s="985"/>
      <c r="T34" s="985"/>
      <c r="U34" s="500"/>
      <c r="V34" s="501" t="s">
        <v>862</v>
      </c>
      <c r="W34" s="501"/>
      <c r="X34" s="300"/>
      <c r="Y34" s="502" t="s">
        <v>863</v>
      </c>
      <c r="Z34" s="2126"/>
      <c r="AA34" s="2126"/>
      <c r="AB34" s="2126"/>
      <c r="AC34" s="2126"/>
      <c r="AD34" s="2126"/>
      <c r="AE34" s="2126"/>
      <c r="AF34" s="2115" t="str">
        <f>IF(Z34-AC34=0,"",Z34-AC34)</f>
        <v/>
      </c>
      <c r="AG34" s="2115"/>
      <c r="AH34" s="2115"/>
      <c r="AI34" s="2126"/>
      <c r="AJ34" s="2126"/>
      <c r="AK34" s="2126"/>
      <c r="AL34" s="2126"/>
      <c r="AM34" s="2126"/>
      <c r="AN34" s="2126"/>
      <c r="AO34" s="2126"/>
      <c r="AP34" s="2126"/>
      <c r="AQ34" s="2126"/>
      <c r="AR34" s="2142"/>
      <c r="AS34" s="982"/>
      <c r="AT34" s="982"/>
      <c r="AU34" s="103" t="s">
        <v>15</v>
      </c>
      <c r="AV34" s="985"/>
      <c r="AW34" s="985"/>
      <c r="AX34" s="2125"/>
      <c r="AY34" s="2125"/>
      <c r="AZ34" s="2125"/>
      <c r="BA34" s="2125"/>
      <c r="BB34" s="2143"/>
      <c r="BC34" s="2143"/>
      <c r="BD34" s="2143"/>
      <c r="BE34" s="2143"/>
      <c r="BF34" s="2143"/>
      <c r="BG34" s="2144"/>
    </row>
    <row r="35" spans="1:59" ht="18.75" customHeight="1" x14ac:dyDescent="0.4">
      <c r="A35" s="2124"/>
      <c r="B35" s="2125"/>
      <c r="C35" s="2125"/>
      <c r="D35" s="2125"/>
      <c r="E35" s="2145"/>
      <c r="F35" s="2149"/>
      <c r="G35" s="2150"/>
      <c r="H35" s="2150"/>
      <c r="I35" s="2150"/>
      <c r="J35" s="2151"/>
      <c r="K35" s="150"/>
      <c r="L35" s="295" t="s">
        <v>16</v>
      </c>
      <c r="M35" s="294"/>
      <c r="N35" s="104" t="s">
        <v>29</v>
      </c>
      <c r="O35" s="985"/>
      <c r="P35" s="985"/>
      <c r="Q35" s="985"/>
      <c r="R35" s="985"/>
      <c r="S35" s="985"/>
      <c r="T35" s="985"/>
      <c r="U35" s="503"/>
      <c r="V35" s="504" t="s">
        <v>864</v>
      </c>
      <c r="W35" s="504"/>
      <c r="X35" s="299"/>
      <c r="Y35" s="149" t="s">
        <v>46</v>
      </c>
      <c r="Z35" s="2126"/>
      <c r="AA35" s="2126"/>
      <c r="AB35" s="2126"/>
      <c r="AC35" s="2126"/>
      <c r="AD35" s="2126"/>
      <c r="AE35" s="2126"/>
      <c r="AF35" s="2115"/>
      <c r="AG35" s="2115"/>
      <c r="AH35" s="2115"/>
      <c r="AI35" s="2126"/>
      <c r="AJ35" s="2126"/>
      <c r="AK35" s="2126"/>
      <c r="AL35" s="2126"/>
      <c r="AM35" s="2126"/>
      <c r="AN35" s="2126"/>
      <c r="AO35" s="2126"/>
      <c r="AP35" s="2126"/>
      <c r="AQ35" s="2126"/>
      <c r="AR35" s="150"/>
      <c r="AS35" s="295" t="s">
        <v>16</v>
      </c>
      <c r="AT35" s="294"/>
      <c r="AU35" s="104" t="s">
        <v>29</v>
      </c>
      <c r="AV35" s="985"/>
      <c r="AW35" s="985"/>
      <c r="AX35" s="2125"/>
      <c r="AY35" s="2125"/>
      <c r="AZ35" s="2125"/>
      <c r="BA35" s="2125"/>
      <c r="BB35" s="2143"/>
      <c r="BC35" s="2143"/>
      <c r="BD35" s="2143"/>
      <c r="BE35" s="2143"/>
      <c r="BF35" s="2143"/>
      <c r="BG35" s="2144"/>
    </row>
    <row r="36" spans="1:59" ht="18.75" customHeight="1" x14ac:dyDescent="0.4">
      <c r="A36" s="2124"/>
      <c r="B36" s="2125"/>
      <c r="C36" s="2125"/>
      <c r="D36" s="2125"/>
      <c r="E36" s="2145"/>
      <c r="F36" s="2146"/>
      <c r="G36" s="2147"/>
      <c r="H36" s="2147"/>
      <c r="I36" s="2147"/>
      <c r="J36" s="2148"/>
      <c r="K36" s="1004"/>
      <c r="L36" s="981"/>
      <c r="M36" s="981"/>
      <c r="N36" s="102" t="s">
        <v>15</v>
      </c>
      <c r="O36" s="985"/>
      <c r="P36" s="985"/>
      <c r="Q36" s="985"/>
      <c r="R36" s="985"/>
      <c r="S36" s="985"/>
      <c r="T36" s="985"/>
      <c r="U36" s="500"/>
      <c r="V36" s="501" t="s">
        <v>862</v>
      </c>
      <c r="W36" s="501"/>
      <c r="X36" s="300"/>
      <c r="Y36" s="502" t="s">
        <v>863</v>
      </c>
      <c r="Z36" s="2126"/>
      <c r="AA36" s="2126"/>
      <c r="AB36" s="2126"/>
      <c r="AC36" s="2126"/>
      <c r="AD36" s="2126"/>
      <c r="AE36" s="2126"/>
      <c r="AF36" s="2115" t="str">
        <f>IF(Z36-AC36=0,"",Z36-AC36)</f>
        <v/>
      </c>
      <c r="AG36" s="2115"/>
      <c r="AH36" s="2115"/>
      <c r="AI36" s="2126"/>
      <c r="AJ36" s="2126"/>
      <c r="AK36" s="2126"/>
      <c r="AL36" s="2126"/>
      <c r="AM36" s="2126"/>
      <c r="AN36" s="2126"/>
      <c r="AO36" s="2126"/>
      <c r="AP36" s="2126"/>
      <c r="AQ36" s="2126"/>
      <c r="AR36" s="2142"/>
      <c r="AS36" s="982"/>
      <c r="AT36" s="982"/>
      <c r="AU36" s="103" t="s">
        <v>15</v>
      </c>
      <c r="AV36" s="985"/>
      <c r="AW36" s="985"/>
      <c r="AX36" s="2125"/>
      <c r="AY36" s="2125"/>
      <c r="AZ36" s="2125"/>
      <c r="BA36" s="2125"/>
      <c r="BB36" s="2143"/>
      <c r="BC36" s="2143"/>
      <c r="BD36" s="2143"/>
      <c r="BE36" s="2143"/>
      <c r="BF36" s="2143"/>
      <c r="BG36" s="2144"/>
    </row>
    <row r="37" spans="1:59" ht="18.75" customHeight="1" x14ac:dyDescent="0.4">
      <c r="A37" s="2124"/>
      <c r="B37" s="2125"/>
      <c r="C37" s="2125"/>
      <c r="D37" s="2125"/>
      <c r="E37" s="2145"/>
      <c r="F37" s="2149"/>
      <c r="G37" s="2150"/>
      <c r="H37" s="2150"/>
      <c r="I37" s="2150"/>
      <c r="J37" s="2151"/>
      <c r="K37" s="150"/>
      <c r="L37" s="295" t="s">
        <v>16</v>
      </c>
      <c r="M37" s="294"/>
      <c r="N37" s="104" t="s">
        <v>29</v>
      </c>
      <c r="O37" s="985"/>
      <c r="P37" s="985"/>
      <c r="Q37" s="985"/>
      <c r="R37" s="985"/>
      <c r="S37" s="985"/>
      <c r="T37" s="985"/>
      <c r="U37" s="503"/>
      <c r="V37" s="504" t="s">
        <v>864</v>
      </c>
      <c r="W37" s="504"/>
      <c r="X37" s="299"/>
      <c r="Y37" s="149" t="s">
        <v>46</v>
      </c>
      <c r="Z37" s="2126"/>
      <c r="AA37" s="2126"/>
      <c r="AB37" s="2126"/>
      <c r="AC37" s="2126"/>
      <c r="AD37" s="2126"/>
      <c r="AE37" s="2126"/>
      <c r="AF37" s="2115"/>
      <c r="AG37" s="2115"/>
      <c r="AH37" s="2115"/>
      <c r="AI37" s="2126"/>
      <c r="AJ37" s="2126"/>
      <c r="AK37" s="2126"/>
      <c r="AL37" s="2126"/>
      <c r="AM37" s="2126"/>
      <c r="AN37" s="2126"/>
      <c r="AO37" s="2126"/>
      <c r="AP37" s="2126"/>
      <c r="AQ37" s="2126"/>
      <c r="AR37" s="150"/>
      <c r="AS37" s="295" t="s">
        <v>16</v>
      </c>
      <c r="AT37" s="294"/>
      <c r="AU37" s="104" t="s">
        <v>29</v>
      </c>
      <c r="AV37" s="985"/>
      <c r="AW37" s="985"/>
      <c r="AX37" s="2125"/>
      <c r="AY37" s="2125"/>
      <c r="AZ37" s="2125"/>
      <c r="BA37" s="2125"/>
      <c r="BB37" s="2143"/>
      <c r="BC37" s="2143"/>
      <c r="BD37" s="2143"/>
      <c r="BE37" s="2143"/>
      <c r="BF37" s="2143"/>
      <c r="BG37" s="2144"/>
    </row>
    <row r="38" spans="1:59" ht="18.75" customHeight="1" x14ac:dyDescent="0.4">
      <c r="A38" s="2124"/>
      <c r="B38" s="2125"/>
      <c r="C38" s="2125"/>
      <c r="D38" s="2125"/>
      <c r="E38" s="2145"/>
      <c r="F38" s="2146"/>
      <c r="G38" s="2147"/>
      <c r="H38" s="2147"/>
      <c r="I38" s="2147"/>
      <c r="J38" s="2148"/>
      <c r="K38" s="1004"/>
      <c r="L38" s="981"/>
      <c r="M38" s="981"/>
      <c r="N38" s="102" t="s">
        <v>15</v>
      </c>
      <c r="O38" s="985"/>
      <c r="P38" s="985"/>
      <c r="Q38" s="985"/>
      <c r="R38" s="985"/>
      <c r="S38" s="985"/>
      <c r="T38" s="985"/>
      <c r="U38" s="500"/>
      <c r="V38" s="501" t="s">
        <v>862</v>
      </c>
      <c r="W38" s="501"/>
      <c r="X38" s="300"/>
      <c r="Y38" s="502" t="s">
        <v>863</v>
      </c>
      <c r="Z38" s="2126"/>
      <c r="AA38" s="2126"/>
      <c r="AB38" s="2126"/>
      <c r="AC38" s="2126"/>
      <c r="AD38" s="2126"/>
      <c r="AE38" s="2126"/>
      <c r="AF38" s="2115" t="str">
        <f>IF(Z38-AC38=0,"",Z38-AC38)</f>
        <v/>
      </c>
      <c r="AG38" s="2115"/>
      <c r="AH38" s="2115"/>
      <c r="AI38" s="2126"/>
      <c r="AJ38" s="2126"/>
      <c r="AK38" s="2126"/>
      <c r="AL38" s="2126"/>
      <c r="AM38" s="2126"/>
      <c r="AN38" s="2126"/>
      <c r="AO38" s="2126"/>
      <c r="AP38" s="2126"/>
      <c r="AQ38" s="2126"/>
      <c r="AR38" s="2142"/>
      <c r="AS38" s="982"/>
      <c r="AT38" s="982"/>
      <c r="AU38" s="103" t="s">
        <v>15</v>
      </c>
      <c r="AV38" s="985"/>
      <c r="AW38" s="985"/>
      <c r="AX38" s="2125"/>
      <c r="AY38" s="2125"/>
      <c r="AZ38" s="2125"/>
      <c r="BA38" s="2125"/>
      <c r="BB38" s="2143"/>
      <c r="BC38" s="2143"/>
      <c r="BD38" s="2143"/>
      <c r="BE38" s="2143"/>
      <c r="BF38" s="2143"/>
      <c r="BG38" s="2144"/>
    </row>
    <row r="39" spans="1:59" ht="18.75" customHeight="1" x14ac:dyDescent="0.4">
      <c r="A39" s="2124"/>
      <c r="B39" s="2125"/>
      <c r="C39" s="2125"/>
      <c r="D39" s="2125"/>
      <c r="E39" s="2145"/>
      <c r="F39" s="2149"/>
      <c r="G39" s="2150"/>
      <c r="H39" s="2150"/>
      <c r="I39" s="2150"/>
      <c r="J39" s="2151"/>
      <c r="K39" s="150"/>
      <c r="L39" s="295" t="s">
        <v>16</v>
      </c>
      <c r="M39" s="294"/>
      <c r="N39" s="104" t="s">
        <v>29</v>
      </c>
      <c r="O39" s="985"/>
      <c r="P39" s="985"/>
      <c r="Q39" s="985"/>
      <c r="R39" s="985"/>
      <c r="S39" s="985"/>
      <c r="T39" s="985"/>
      <c r="U39" s="503"/>
      <c r="V39" s="504" t="s">
        <v>864</v>
      </c>
      <c r="W39" s="504"/>
      <c r="X39" s="299"/>
      <c r="Y39" s="149" t="s">
        <v>46</v>
      </c>
      <c r="Z39" s="2126"/>
      <c r="AA39" s="2126"/>
      <c r="AB39" s="2126"/>
      <c r="AC39" s="2126"/>
      <c r="AD39" s="2126"/>
      <c r="AE39" s="2126"/>
      <c r="AF39" s="2115"/>
      <c r="AG39" s="2115"/>
      <c r="AH39" s="2115"/>
      <c r="AI39" s="2126"/>
      <c r="AJ39" s="2126"/>
      <c r="AK39" s="2126"/>
      <c r="AL39" s="2126"/>
      <c r="AM39" s="2126"/>
      <c r="AN39" s="2126"/>
      <c r="AO39" s="2126"/>
      <c r="AP39" s="2126"/>
      <c r="AQ39" s="2126"/>
      <c r="AR39" s="150"/>
      <c r="AS39" s="295" t="s">
        <v>16</v>
      </c>
      <c r="AT39" s="294"/>
      <c r="AU39" s="104" t="s">
        <v>29</v>
      </c>
      <c r="AV39" s="985"/>
      <c r="AW39" s="985"/>
      <c r="AX39" s="2125"/>
      <c r="AY39" s="2125"/>
      <c r="AZ39" s="2125"/>
      <c r="BA39" s="2125"/>
      <c r="BB39" s="2143"/>
      <c r="BC39" s="2143"/>
      <c r="BD39" s="2143"/>
      <c r="BE39" s="2143"/>
      <c r="BF39" s="2143"/>
      <c r="BG39" s="2144"/>
    </row>
    <row r="40" spans="1:59" ht="18.75" customHeight="1" x14ac:dyDescent="0.4">
      <c r="A40" s="2124"/>
      <c r="B40" s="2125"/>
      <c r="C40" s="2125"/>
      <c r="D40" s="2125"/>
      <c r="E40" s="2145"/>
      <c r="F40" s="2146"/>
      <c r="G40" s="2147"/>
      <c r="H40" s="2147"/>
      <c r="I40" s="2147"/>
      <c r="J40" s="2148"/>
      <c r="K40" s="1004"/>
      <c r="L40" s="981"/>
      <c r="M40" s="981"/>
      <c r="N40" s="102" t="s">
        <v>15</v>
      </c>
      <c r="O40" s="985"/>
      <c r="P40" s="985"/>
      <c r="Q40" s="985"/>
      <c r="R40" s="985"/>
      <c r="S40" s="985"/>
      <c r="T40" s="985"/>
      <c r="U40" s="500"/>
      <c r="V40" s="501" t="s">
        <v>862</v>
      </c>
      <c r="W40" s="501"/>
      <c r="X40" s="300"/>
      <c r="Y40" s="502" t="s">
        <v>863</v>
      </c>
      <c r="Z40" s="2126"/>
      <c r="AA40" s="2126"/>
      <c r="AB40" s="2126"/>
      <c r="AC40" s="2126"/>
      <c r="AD40" s="2126"/>
      <c r="AE40" s="2126"/>
      <c r="AF40" s="2115" t="str">
        <f>IF(Z40-AC40=0,"",Z40-AC40)</f>
        <v/>
      </c>
      <c r="AG40" s="2115"/>
      <c r="AH40" s="2115"/>
      <c r="AI40" s="2126"/>
      <c r="AJ40" s="2126"/>
      <c r="AK40" s="2126"/>
      <c r="AL40" s="2126"/>
      <c r="AM40" s="2126"/>
      <c r="AN40" s="2126"/>
      <c r="AO40" s="2126"/>
      <c r="AP40" s="2126"/>
      <c r="AQ40" s="2126"/>
      <c r="AR40" s="2142"/>
      <c r="AS40" s="982"/>
      <c r="AT40" s="982"/>
      <c r="AU40" s="103" t="s">
        <v>15</v>
      </c>
      <c r="AV40" s="985"/>
      <c r="AW40" s="985"/>
      <c r="AX40" s="2125"/>
      <c r="AY40" s="2125"/>
      <c r="AZ40" s="2125"/>
      <c r="BA40" s="2125"/>
      <c r="BB40" s="2143"/>
      <c r="BC40" s="2143"/>
      <c r="BD40" s="2143"/>
      <c r="BE40" s="2143"/>
      <c r="BF40" s="2143"/>
      <c r="BG40" s="2144"/>
    </row>
    <row r="41" spans="1:59" ht="18.75" customHeight="1" x14ac:dyDescent="0.4">
      <c r="A41" s="2124"/>
      <c r="B41" s="2125"/>
      <c r="C41" s="2125"/>
      <c r="D41" s="2125"/>
      <c r="E41" s="2145"/>
      <c r="F41" s="2149"/>
      <c r="G41" s="2150"/>
      <c r="H41" s="2150"/>
      <c r="I41" s="2150"/>
      <c r="J41" s="2151"/>
      <c r="K41" s="150"/>
      <c r="L41" s="295" t="s">
        <v>16</v>
      </c>
      <c r="M41" s="294"/>
      <c r="N41" s="104" t="s">
        <v>29</v>
      </c>
      <c r="O41" s="985"/>
      <c r="P41" s="985"/>
      <c r="Q41" s="985"/>
      <c r="R41" s="985"/>
      <c r="S41" s="985"/>
      <c r="T41" s="985"/>
      <c r="U41" s="503"/>
      <c r="V41" s="504" t="s">
        <v>864</v>
      </c>
      <c r="W41" s="504"/>
      <c r="X41" s="299"/>
      <c r="Y41" s="149" t="s">
        <v>46</v>
      </c>
      <c r="Z41" s="2126"/>
      <c r="AA41" s="2126"/>
      <c r="AB41" s="2126"/>
      <c r="AC41" s="2126"/>
      <c r="AD41" s="2126"/>
      <c r="AE41" s="2126"/>
      <c r="AF41" s="2115"/>
      <c r="AG41" s="2115"/>
      <c r="AH41" s="2115"/>
      <c r="AI41" s="2126"/>
      <c r="AJ41" s="2126"/>
      <c r="AK41" s="2126"/>
      <c r="AL41" s="2126"/>
      <c r="AM41" s="2126"/>
      <c r="AN41" s="2126"/>
      <c r="AO41" s="2126"/>
      <c r="AP41" s="2126"/>
      <c r="AQ41" s="2126"/>
      <c r="AR41" s="150"/>
      <c r="AS41" s="295" t="s">
        <v>16</v>
      </c>
      <c r="AT41" s="294"/>
      <c r="AU41" s="104" t="s">
        <v>29</v>
      </c>
      <c r="AV41" s="985"/>
      <c r="AW41" s="985"/>
      <c r="AX41" s="2125"/>
      <c r="AY41" s="2125"/>
      <c r="AZ41" s="2125"/>
      <c r="BA41" s="2125"/>
      <c r="BB41" s="2143"/>
      <c r="BC41" s="2143"/>
      <c r="BD41" s="2143"/>
      <c r="BE41" s="2143"/>
      <c r="BF41" s="2143"/>
      <c r="BG41" s="2144"/>
    </row>
    <row r="42" spans="1:59" ht="18.75" customHeight="1" x14ac:dyDescent="0.4">
      <c r="A42" s="2124"/>
      <c r="B42" s="2125"/>
      <c r="C42" s="2125"/>
      <c r="D42" s="2125"/>
      <c r="E42" s="2145"/>
      <c r="F42" s="2146"/>
      <c r="G42" s="2147"/>
      <c r="H42" s="2147"/>
      <c r="I42" s="2147"/>
      <c r="J42" s="2148"/>
      <c r="K42" s="1004"/>
      <c r="L42" s="981"/>
      <c r="M42" s="981"/>
      <c r="N42" s="102" t="s">
        <v>15</v>
      </c>
      <c r="O42" s="985"/>
      <c r="P42" s="985"/>
      <c r="Q42" s="985"/>
      <c r="R42" s="985"/>
      <c r="S42" s="985"/>
      <c r="T42" s="985"/>
      <c r="U42" s="500"/>
      <c r="V42" s="501" t="s">
        <v>862</v>
      </c>
      <c r="W42" s="501"/>
      <c r="X42" s="300"/>
      <c r="Y42" s="502" t="s">
        <v>863</v>
      </c>
      <c r="Z42" s="2126"/>
      <c r="AA42" s="2126"/>
      <c r="AB42" s="2126"/>
      <c r="AC42" s="2126"/>
      <c r="AD42" s="2126"/>
      <c r="AE42" s="2126"/>
      <c r="AF42" s="2115" t="str">
        <f>IF(Z42-AC42=0,"",Z42-AC42)</f>
        <v/>
      </c>
      <c r="AG42" s="2115"/>
      <c r="AH42" s="2115"/>
      <c r="AI42" s="2126"/>
      <c r="AJ42" s="2126"/>
      <c r="AK42" s="2126"/>
      <c r="AL42" s="2126"/>
      <c r="AM42" s="2126"/>
      <c r="AN42" s="2126"/>
      <c r="AO42" s="2126"/>
      <c r="AP42" s="2126"/>
      <c r="AQ42" s="2126"/>
      <c r="AR42" s="2142"/>
      <c r="AS42" s="982"/>
      <c r="AT42" s="982"/>
      <c r="AU42" s="103" t="s">
        <v>15</v>
      </c>
      <c r="AV42" s="985"/>
      <c r="AW42" s="985"/>
      <c r="AX42" s="2125"/>
      <c r="AY42" s="2125"/>
      <c r="AZ42" s="2125"/>
      <c r="BA42" s="2125"/>
      <c r="BB42" s="2143"/>
      <c r="BC42" s="2143"/>
      <c r="BD42" s="2143"/>
      <c r="BE42" s="2143"/>
      <c r="BF42" s="2143"/>
      <c r="BG42" s="2144"/>
    </row>
    <row r="43" spans="1:59" ht="18.75" customHeight="1" thickBot="1" x14ac:dyDescent="0.45">
      <c r="A43" s="2134"/>
      <c r="B43" s="2135"/>
      <c r="C43" s="2135"/>
      <c r="D43" s="2135"/>
      <c r="E43" s="2153"/>
      <c r="F43" s="2154"/>
      <c r="G43" s="2155"/>
      <c r="H43" s="2155"/>
      <c r="I43" s="2155"/>
      <c r="J43" s="2156"/>
      <c r="K43" s="296"/>
      <c r="L43" s="297" t="s">
        <v>16</v>
      </c>
      <c r="M43" s="282"/>
      <c r="N43" s="499" t="s">
        <v>29</v>
      </c>
      <c r="O43" s="2157"/>
      <c r="P43" s="2157"/>
      <c r="Q43" s="2157"/>
      <c r="R43" s="2157"/>
      <c r="S43" s="2157"/>
      <c r="T43" s="2157"/>
      <c r="U43" s="505"/>
      <c r="V43" s="506" t="s">
        <v>864</v>
      </c>
      <c r="W43" s="506"/>
      <c r="X43" s="301"/>
      <c r="Y43" s="302" t="s">
        <v>46</v>
      </c>
      <c r="Z43" s="2130"/>
      <c r="AA43" s="2130"/>
      <c r="AB43" s="2130"/>
      <c r="AC43" s="2130"/>
      <c r="AD43" s="2130"/>
      <c r="AE43" s="2130"/>
      <c r="AF43" s="2131"/>
      <c r="AG43" s="2131"/>
      <c r="AH43" s="2131"/>
      <c r="AI43" s="2130"/>
      <c r="AJ43" s="2130"/>
      <c r="AK43" s="2130"/>
      <c r="AL43" s="2130"/>
      <c r="AM43" s="2130"/>
      <c r="AN43" s="2130"/>
      <c r="AO43" s="2130"/>
      <c r="AP43" s="2130"/>
      <c r="AQ43" s="2130"/>
      <c r="AR43" s="296"/>
      <c r="AS43" s="297" t="s">
        <v>16</v>
      </c>
      <c r="AT43" s="282"/>
      <c r="AU43" s="499" t="s">
        <v>29</v>
      </c>
      <c r="AV43" s="2157"/>
      <c r="AW43" s="2157"/>
      <c r="AX43" s="2135"/>
      <c r="AY43" s="2135"/>
      <c r="AZ43" s="2135"/>
      <c r="BA43" s="2135"/>
      <c r="BB43" s="2158"/>
      <c r="BC43" s="2158"/>
      <c r="BD43" s="2158"/>
      <c r="BE43" s="2158"/>
      <c r="BF43" s="2158"/>
      <c r="BG43" s="2159"/>
    </row>
    <row r="44" spans="1:59" ht="18.75" customHeight="1" x14ac:dyDescent="0.4">
      <c r="A44" s="132" t="s">
        <v>87</v>
      </c>
      <c r="B44" s="133" t="s">
        <v>865</v>
      </c>
      <c r="C44" s="133"/>
    </row>
    <row r="45" spans="1:59" ht="18.75" customHeight="1" x14ac:dyDescent="0.4">
      <c r="A45" s="133"/>
      <c r="B45" s="133" t="s">
        <v>866</v>
      </c>
      <c r="C45" s="133"/>
    </row>
    <row r="46" spans="1:59" ht="18.75" customHeight="1" x14ac:dyDescent="0.4">
      <c r="A46" s="133"/>
      <c r="B46" s="133" t="s">
        <v>867</v>
      </c>
      <c r="C46" s="133"/>
    </row>
    <row r="47" spans="1:59" ht="18.75" customHeight="1" x14ac:dyDescent="0.4"/>
    <row r="48" spans="1:5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sheetData>
  <sheetProtection selectLockedCells="1"/>
  <mergeCells count="316">
    <mergeCell ref="AR42:AT42"/>
    <mergeCell ref="AV42:AW43"/>
    <mergeCell ref="AX42:BA43"/>
    <mergeCell ref="BB42:BG43"/>
    <mergeCell ref="Z42:AB43"/>
    <mergeCell ref="AC42:AE43"/>
    <mergeCell ref="AF42:AH43"/>
    <mergeCell ref="AI42:AK43"/>
    <mergeCell ref="AL42:AN43"/>
    <mergeCell ref="AO42:AQ43"/>
    <mergeCell ref="A42:E43"/>
    <mergeCell ref="F42:J43"/>
    <mergeCell ref="K42:M42"/>
    <mergeCell ref="O42:P43"/>
    <mergeCell ref="Q42:R43"/>
    <mergeCell ref="S42:T43"/>
    <mergeCell ref="Z40:AB41"/>
    <mergeCell ref="AC40:AE41"/>
    <mergeCell ref="AF40:AH41"/>
    <mergeCell ref="AV38:AW39"/>
    <mergeCell ref="AX38:BA39"/>
    <mergeCell ref="BB38:BG39"/>
    <mergeCell ref="A40:E41"/>
    <mergeCell ref="F40:J41"/>
    <mergeCell ref="K40:M40"/>
    <mergeCell ref="O40:P41"/>
    <mergeCell ref="Q40:R41"/>
    <mergeCell ref="S40:T41"/>
    <mergeCell ref="Z38:AB39"/>
    <mergeCell ref="AC38:AE39"/>
    <mergeCell ref="AF38:AH39"/>
    <mergeCell ref="AI38:AK39"/>
    <mergeCell ref="AL38:AN39"/>
    <mergeCell ref="AO38:AQ39"/>
    <mergeCell ref="AR40:AT40"/>
    <mergeCell ref="AV40:AW41"/>
    <mergeCell ref="AX40:BA41"/>
    <mergeCell ref="BB40:BG41"/>
    <mergeCell ref="AI40:AK41"/>
    <mergeCell ref="AL40:AN41"/>
    <mergeCell ref="AO40:AQ41"/>
    <mergeCell ref="A38:E39"/>
    <mergeCell ref="F38:J39"/>
    <mergeCell ref="K38:M38"/>
    <mergeCell ref="O38:P39"/>
    <mergeCell ref="Q38:R39"/>
    <mergeCell ref="S38:T39"/>
    <mergeCell ref="Z36:AB37"/>
    <mergeCell ref="AC36:AE37"/>
    <mergeCell ref="AF36:AH37"/>
    <mergeCell ref="AR34:AT34"/>
    <mergeCell ref="K34:M34"/>
    <mergeCell ref="O34:P35"/>
    <mergeCell ref="Q34:R35"/>
    <mergeCell ref="S34:T35"/>
    <mergeCell ref="AR38:AT38"/>
    <mergeCell ref="AV34:AW35"/>
    <mergeCell ref="AX34:BA35"/>
    <mergeCell ref="BB34:BG35"/>
    <mergeCell ref="A36:E37"/>
    <mergeCell ref="F36:J37"/>
    <mergeCell ref="K36:M36"/>
    <mergeCell ref="O36:P37"/>
    <mergeCell ref="Q36:R37"/>
    <mergeCell ref="S36:T37"/>
    <mergeCell ref="Z34:AB35"/>
    <mergeCell ref="AC34:AE35"/>
    <mergeCell ref="AF34:AH35"/>
    <mergeCell ref="AI34:AK35"/>
    <mergeCell ref="AL34:AN35"/>
    <mergeCell ref="AO34:AQ35"/>
    <mergeCell ref="AR36:AT36"/>
    <mergeCell ref="AV36:AW37"/>
    <mergeCell ref="AX36:BA37"/>
    <mergeCell ref="BB36:BG37"/>
    <mergeCell ref="AI36:AK37"/>
    <mergeCell ref="AL36:AN37"/>
    <mergeCell ref="AO36:AQ37"/>
    <mergeCell ref="A34:E35"/>
    <mergeCell ref="F34:J35"/>
    <mergeCell ref="AR30:AT30"/>
    <mergeCell ref="AV30:AW31"/>
    <mergeCell ref="AX30:BA31"/>
    <mergeCell ref="BB30:BG31"/>
    <mergeCell ref="A32:E33"/>
    <mergeCell ref="F32:J33"/>
    <mergeCell ref="K32:M32"/>
    <mergeCell ref="O32:P33"/>
    <mergeCell ref="Q32:R33"/>
    <mergeCell ref="S32:T33"/>
    <mergeCell ref="Z30:AB31"/>
    <mergeCell ref="AC30:AE31"/>
    <mergeCell ref="AF30:AH31"/>
    <mergeCell ref="AI30:AK31"/>
    <mergeCell ref="AL30:AN31"/>
    <mergeCell ref="AO30:AQ31"/>
    <mergeCell ref="AR32:AT32"/>
    <mergeCell ref="AV32:AW33"/>
    <mergeCell ref="AX32:BA33"/>
    <mergeCell ref="BB32:BG33"/>
    <mergeCell ref="AI32:AK33"/>
    <mergeCell ref="AL32:AN33"/>
    <mergeCell ref="AO32:AQ33"/>
    <mergeCell ref="A30:E31"/>
    <mergeCell ref="F30:J31"/>
    <mergeCell ref="K30:M30"/>
    <mergeCell ref="O30:P31"/>
    <mergeCell ref="Q30:R31"/>
    <mergeCell ref="S30:T31"/>
    <mergeCell ref="Z28:AB29"/>
    <mergeCell ref="AC28:AE29"/>
    <mergeCell ref="AF28:AH29"/>
    <mergeCell ref="Z32:AB33"/>
    <mergeCell ref="AC32:AE33"/>
    <mergeCell ref="AF32:AH33"/>
    <mergeCell ref="AV26:AW27"/>
    <mergeCell ref="AX26:BA27"/>
    <mergeCell ref="BB26:BG27"/>
    <mergeCell ref="A28:E29"/>
    <mergeCell ref="F28:J29"/>
    <mergeCell ref="K28:M28"/>
    <mergeCell ref="O28:P29"/>
    <mergeCell ref="Q28:R29"/>
    <mergeCell ref="S28:T29"/>
    <mergeCell ref="Z26:AB27"/>
    <mergeCell ref="AC26:AE27"/>
    <mergeCell ref="AF26:AH27"/>
    <mergeCell ref="AI26:AK27"/>
    <mergeCell ref="AL26:AN27"/>
    <mergeCell ref="AO26:AQ27"/>
    <mergeCell ref="AR28:AT28"/>
    <mergeCell ref="AV28:AW29"/>
    <mergeCell ref="AX28:BA29"/>
    <mergeCell ref="BB28:BG29"/>
    <mergeCell ref="AI28:AK29"/>
    <mergeCell ref="AL28:AN29"/>
    <mergeCell ref="AO28:AQ29"/>
    <mergeCell ref="A26:E27"/>
    <mergeCell ref="F26:J27"/>
    <mergeCell ref="K26:M26"/>
    <mergeCell ref="O26:P27"/>
    <mergeCell ref="Q26:R27"/>
    <mergeCell ref="S26:T27"/>
    <mergeCell ref="Z24:AB25"/>
    <mergeCell ref="AC24:AE25"/>
    <mergeCell ref="AF24:AH25"/>
    <mergeCell ref="AR22:AT22"/>
    <mergeCell ref="K22:M22"/>
    <mergeCell ref="O22:P23"/>
    <mergeCell ref="Q22:R23"/>
    <mergeCell ref="S22:T23"/>
    <mergeCell ref="AR26:AT26"/>
    <mergeCell ref="AV22:AW23"/>
    <mergeCell ref="AX22:BA23"/>
    <mergeCell ref="BB22:BG23"/>
    <mergeCell ref="A24:E25"/>
    <mergeCell ref="F24:J25"/>
    <mergeCell ref="K24:M24"/>
    <mergeCell ref="O24:P25"/>
    <mergeCell ref="Q24:R25"/>
    <mergeCell ref="S24:T25"/>
    <mergeCell ref="Z22:AB23"/>
    <mergeCell ref="AC22:AE23"/>
    <mergeCell ref="AF22:AH23"/>
    <mergeCell ref="AI22:AK23"/>
    <mergeCell ref="AL22:AN23"/>
    <mergeCell ref="AO22:AQ23"/>
    <mergeCell ref="AR24:AT24"/>
    <mergeCell ref="AV24:AW25"/>
    <mergeCell ref="AX24:BA25"/>
    <mergeCell ref="BB24:BG25"/>
    <mergeCell ref="AI24:AK25"/>
    <mergeCell ref="AL24:AN25"/>
    <mergeCell ref="AO24:AQ25"/>
    <mergeCell ref="A22:E23"/>
    <mergeCell ref="F22:J23"/>
    <mergeCell ref="AR18:AT18"/>
    <mergeCell ref="AV18:AW19"/>
    <mergeCell ref="AX18:BA19"/>
    <mergeCell ref="BB18:BG19"/>
    <mergeCell ref="A20:E21"/>
    <mergeCell ref="F20:J21"/>
    <mergeCell ref="K20:M20"/>
    <mergeCell ref="O20:P21"/>
    <mergeCell ref="Q20:R21"/>
    <mergeCell ref="S20:T21"/>
    <mergeCell ref="Z18:AB19"/>
    <mergeCell ref="AC18:AE19"/>
    <mergeCell ref="AF18:AH19"/>
    <mergeCell ref="AI18:AK19"/>
    <mergeCell ref="AL18:AN19"/>
    <mergeCell ref="AO18:AQ19"/>
    <mergeCell ref="AR20:AT20"/>
    <mergeCell ref="AV20:AW21"/>
    <mergeCell ref="AX20:BA21"/>
    <mergeCell ref="BB20:BG21"/>
    <mergeCell ref="AI20:AK21"/>
    <mergeCell ref="AL20:AN21"/>
    <mergeCell ref="AO20:AQ21"/>
    <mergeCell ref="A18:E19"/>
    <mergeCell ref="F18:J19"/>
    <mergeCell ref="K18:M18"/>
    <mergeCell ref="O18:P19"/>
    <mergeCell ref="Q18:R19"/>
    <mergeCell ref="S18:T19"/>
    <mergeCell ref="Z16:AB17"/>
    <mergeCell ref="AC16:AE17"/>
    <mergeCell ref="AF16:AH17"/>
    <mergeCell ref="Z20:AB21"/>
    <mergeCell ref="AC20:AE21"/>
    <mergeCell ref="AF20:AH21"/>
    <mergeCell ref="AO12:AQ13"/>
    <mergeCell ref="AR14:AT14"/>
    <mergeCell ref="AV14:AW15"/>
    <mergeCell ref="AX14:BA15"/>
    <mergeCell ref="BB14:BG15"/>
    <mergeCell ref="A16:E17"/>
    <mergeCell ref="F16:J17"/>
    <mergeCell ref="K16:M16"/>
    <mergeCell ref="O16:P17"/>
    <mergeCell ref="Q16:R17"/>
    <mergeCell ref="S16:T17"/>
    <mergeCell ref="Z14:AB15"/>
    <mergeCell ref="AC14:AE15"/>
    <mergeCell ref="AF14:AH15"/>
    <mergeCell ref="AI14:AK15"/>
    <mergeCell ref="AL14:AN15"/>
    <mergeCell ref="AO14:AQ15"/>
    <mergeCell ref="AR16:AT16"/>
    <mergeCell ref="AV16:AW17"/>
    <mergeCell ref="AX16:BA17"/>
    <mergeCell ref="BB16:BG17"/>
    <mergeCell ref="AI16:AK17"/>
    <mergeCell ref="AL16:AN17"/>
    <mergeCell ref="AO16:AQ17"/>
    <mergeCell ref="A14:E15"/>
    <mergeCell ref="F14:J15"/>
    <mergeCell ref="K14:M14"/>
    <mergeCell ref="O14:P15"/>
    <mergeCell ref="Q14:R15"/>
    <mergeCell ref="S14:T15"/>
    <mergeCell ref="Z12:AB13"/>
    <mergeCell ref="AC12:AE13"/>
    <mergeCell ref="AF12:AH13"/>
    <mergeCell ref="Q8:R9"/>
    <mergeCell ref="S8:T9"/>
    <mergeCell ref="AR10:AT10"/>
    <mergeCell ref="AV10:AW11"/>
    <mergeCell ref="AX10:BA11"/>
    <mergeCell ref="BB10:BG11"/>
    <mergeCell ref="A12:E13"/>
    <mergeCell ref="F12:J13"/>
    <mergeCell ref="K12:M12"/>
    <mergeCell ref="O12:P13"/>
    <mergeCell ref="Q12:R13"/>
    <mergeCell ref="S12:T13"/>
    <mergeCell ref="Z10:AB11"/>
    <mergeCell ref="AC10:AE11"/>
    <mergeCell ref="AF10:AH11"/>
    <mergeCell ref="AI10:AK11"/>
    <mergeCell ref="AL10:AN11"/>
    <mergeCell ref="AO10:AQ11"/>
    <mergeCell ref="AR12:AT12"/>
    <mergeCell ref="AV12:AW13"/>
    <mergeCell ref="AX12:BA13"/>
    <mergeCell ref="BB12:BG13"/>
    <mergeCell ref="AI12:AK13"/>
    <mergeCell ref="AL12:AN13"/>
    <mergeCell ref="AI7:AK7"/>
    <mergeCell ref="AL7:AN7"/>
    <mergeCell ref="AO7:AQ7"/>
    <mergeCell ref="BB3:BG7"/>
    <mergeCell ref="AR8:AT8"/>
    <mergeCell ref="AV8:AW9"/>
    <mergeCell ref="AX8:BA9"/>
    <mergeCell ref="BB8:BG9"/>
    <mergeCell ref="A10:E11"/>
    <mergeCell ref="F10:J11"/>
    <mergeCell ref="K10:M10"/>
    <mergeCell ref="O10:P11"/>
    <mergeCell ref="Q10:R11"/>
    <mergeCell ref="S10:T11"/>
    <mergeCell ref="Z8:AB9"/>
    <mergeCell ref="AC8:AE9"/>
    <mergeCell ref="AF8:AH9"/>
    <mergeCell ref="AI8:AK9"/>
    <mergeCell ref="AL8:AN9"/>
    <mergeCell ref="AO8:AQ9"/>
    <mergeCell ref="A8:E9"/>
    <mergeCell ref="F8:J9"/>
    <mergeCell ref="K8:M8"/>
    <mergeCell ref="O8:P9"/>
    <mergeCell ref="A3:E7"/>
    <mergeCell ref="F3:J7"/>
    <mergeCell ref="K3:N7"/>
    <mergeCell ref="O3:T3"/>
    <mergeCell ref="U3:AQ3"/>
    <mergeCell ref="AR3:BA3"/>
    <mergeCell ref="AX4:BA7"/>
    <mergeCell ref="Q5:R7"/>
    <mergeCell ref="S5:T7"/>
    <mergeCell ref="AI5:AK6"/>
    <mergeCell ref="O4:P7"/>
    <mergeCell ref="Q4:T4"/>
    <mergeCell ref="U4:Y7"/>
    <mergeCell ref="Z4:AB6"/>
    <mergeCell ref="AC4:AE6"/>
    <mergeCell ref="AF4:AH6"/>
    <mergeCell ref="AI4:AQ4"/>
    <mergeCell ref="AR4:AU7"/>
    <mergeCell ref="AV4:AW7"/>
    <mergeCell ref="AL5:AN6"/>
    <mergeCell ref="AO5:AQ6"/>
    <mergeCell ref="Z7:AB7"/>
    <mergeCell ref="AC7:AE7"/>
    <mergeCell ref="AF7:AH7"/>
  </mergeCells>
  <phoneticPr fontId="4"/>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&amp;C24/29&amp;R&amp;F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20</xdr:col>
                    <xdr:colOff>38100</xdr:colOff>
                    <xdr:row>7</xdr:row>
                    <xdr:rowOff>0</xdr:rowOff>
                  </from>
                  <to>
                    <xdr:col>20</xdr:col>
                    <xdr:colOff>266700</xdr:colOff>
                    <xdr:row>8</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20</xdr:col>
                    <xdr:colOff>38100</xdr:colOff>
                    <xdr:row>8</xdr:row>
                    <xdr:rowOff>0</xdr:rowOff>
                  </from>
                  <to>
                    <xdr:col>20</xdr:col>
                    <xdr:colOff>266700</xdr:colOff>
                    <xdr:row>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20</xdr:col>
                    <xdr:colOff>38100</xdr:colOff>
                    <xdr:row>9</xdr:row>
                    <xdr:rowOff>0</xdr:rowOff>
                  </from>
                  <to>
                    <xdr:col>20</xdr:col>
                    <xdr:colOff>266700</xdr:colOff>
                    <xdr:row>10</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20</xdr:col>
                    <xdr:colOff>38100</xdr:colOff>
                    <xdr:row>10</xdr:row>
                    <xdr:rowOff>0</xdr:rowOff>
                  </from>
                  <to>
                    <xdr:col>20</xdr:col>
                    <xdr:colOff>266700</xdr:colOff>
                    <xdr:row>11</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38100</xdr:colOff>
                    <xdr:row>11</xdr:row>
                    <xdr:rowOff>0</xdr:rowOff>
                  </from>
                  <to>
                    <xdr:col>20</xdr:col>
                    <xdr:colOff>266700</xdr:colOff>
                    <xdr:row>12</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20</xdr:col>
                    <xdr:colOff>38100</xdr:colOff>
                    <xdr:row>12</xdr:row>
                    <xdr:rowOff>0</xdr:rowOff>
                  </from>
                  <to>
                    <xdr:col>20</xdr:col>
                    <xdr:colOff>266700</xdr:colOff>
                    <xdr:row>13</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20</xdr:col>
                    <xdr:colOff>38100</xdr:colOff>
                    <xdr:row>13</xdr:row>
                    <xdr:rowOff>0</xdr:rowOff>
                  </from>
                  <to>
                    <xdr:col>20</xdr:col>
                    <xdr:colOff>266700</xdr:colOff>
                    <xdr:row>14</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38100</xdr:colOff>
                    <xdr:row>14</xdr:row>
                    <xdr:rowOff>0</xdr:rowOff>
                  </from>
                  <to>
                    <xdr:col>20</xdr:col>
                    <xdr:colOff>266700</xdr:colOff>
                    <xdr:row>15</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20</xdr:col>
                    <xdr:colOff>38100</xdr:colOff>
                    <xdr:row>15</xdr:row>
                    <xdr:rowOff>0</xdr:rowOff>
                  </from>
                  <to>
                    <xdr:col>20</xdr:col>
                    <xdr:colOff>266700</xdr:colOff>
                    <xdr:row>16</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38100</xdr:colOff>
                    <xdr:row>16</xdr:row>
                    <xdr:rowOff>0</xdr:rowOff>
                  </from>
                  <to>
                    <xdr:col>20</xdr:col>
                    <xdr:colOff>266700</xdr:colOff>
                    <xdr:row>17</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20</xdr:col>
                    <xdr:colOff>38100</xdr:colOff>
                    <xdr:row>17</xdr:row>
                    <xdr:rowOff>0</xdr:rowOff>
                  </from>
                  <to>
                    <xdr:col>20</xdr:col>
                    <xdr:colOff>266700</xdr:colOff>
                    <xdr:row>18</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20</xdr:col>
                    <xdr:colOff>38100</xdr:colOff>
                    <xdr:row>18</xdr:row>
                    <xdr:rowOff>0</xdr:rowOff>
                  </from>
                  <to>
                    <xdr:col>20</xdr:col>
                    <xdr:colOff>266700</xdr:colOff>
                    <xdr:row>19</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20</xdr:col>
                    <xdr:colOff>38100</xdr:colOff>
                    <xdr:row>19</xdr:row>
                    <xdr:rowOff>0</xdr:rowOff>
                  </from>
                  <to>
                    <xdr:col>20</xdr:col>
                    <xdr:colOff>266700</xdr:colOff>
                    <xdr:row>20</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20</xdr:col>
                    <xdr:colOff>38100</xdr:colOff>
                    <xdr:row>20</xdr:row>
                    <xdr:rowOff>0</xdr:rowOff>
                  </from>
                  <to>
                    <xdr:col>20</xdr:col>
                    <xdr:colOff>266700</xdr:colOff>
                    <xdr:row>21</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20</xdr:col>
                    <xdr:colOff>38100</xdr:colOff>
                    <xdr:row>21</xdr:row>
                    <xdr:rowOff>0</xdr:rowOff>
                  </from>
                  <to>
                    <xdr:col>20</xdr:col>
                    <xdr:colOff>266700</xdr:colOff>
                    <xdr:row>22</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20</xdr:col>
                    <xdr:colOff>38100</xdr:colOff>
                    <xdr:row>22</xdr:row>
                    <xdr:rowOff>0</xdr:rowOff>
                  </from>
                  <to>
                    <xdr:col>20</xdr:col>
                    <xdr:colOff>266700</xdr:colOff>
                    <xdr:row>23</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20</xdr:col>
                    <xdr:colOff>38100</xdr:colOff>
                    <xdr:row>23</xdr:row>
                    <xdr:rowOff>0</xdr:rowOff>
                  </from>
                  <to>
                    <xdr:col>20</xdr:col>
                    <xdr:colOff>266700</xdr:colOff>
                    <xdr:row>24</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20</xdr:col>
                    <xdr:colOff>38100</xdr:colOff>
                    <xdr:row>24</xdr:row>
                    <xdr:rowOff>0</xdr:rowOff>
                  </from>
                  <to>
                    <xdr:col>20</xdr:col>
                    <xdr:colOff>266700</xdr:colOff>
                    <xdr:row>25</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20</xdr:col>
                    <xdr:colOff>38100</xdr:colOff>
                    <xdr:row>25</xdr:row>
                    <xdr:rowOff>0</xdr:rowOff>
                  </from>
                  <to>
                    <xdr:col>20</xdr:col>
                    <xdr:colOff>266700</xdr:colOff>
                    <xdr:row>26</xdr:row>
                    <xdr:rowOff>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20</xdr:col>
                    <xdr:colOff>38100</xdr:colOff>
                    <xdr:row>26</xdr:row>
                    <xdr:rowOff>0</xdr:rowOff>
                  </from>
                  <to>
                    <xdr:col>20</xdr:col>
                    <xdr:colOff>266700</xdr:colOff>
                    <xdr:row>27</xdr:row>
                    <xdr:rowOff>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20</xdr:col>
                    <xdr:colOff>38100</xdr:colOff>
                    <xdr:row>27</xdr:row>
                    <xdr:rowOff>0</xdr:rowOff>
                  </from>
                  <to>
                    <xdr:col>20</xdr:col>
                    <xdr:colOff>266700</xdr:colOff>
                    <xdr:row>28</xdr:row>
                    <xdr:rowOff>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20</xdr:col>
                    <xdr:colOff>38100</xdr:colOff>
                    <xdr:row>28</xdr:row>
                    <xdr:rowOff>0</xdr:rowOff>
                  </from>
                  <to>
                    <xdr:col>20</xdr:col>
                    <xdr:colOff>266700</xdr:colOff>
                    <xdr:row>29</xdr:row>
                    <xdr:rowOff>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20</xdr:col>
                    <xdr:colOff>38100</xdr:colOff>
                    <xdr:row>29</xdr:row>
                    <xdr:rowOff>0</xdr:rowOff>
                  </from>
                  <to>
                    <xdr:col>20</xdr:col>
                    <xdr:colOff>266700</xdr:colOff>
                    <xdr:row>30</xdr:row>
                    <xdr:rowOff>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20</xdr:col>
                    <xdr:colOff>38100</xdr:colOff>
                    <xdr:row>30</xdr:row>
                    <xdr:rowOff>0</xdr:rowOff>
                  </from>
                  <to>
                    <xdr:col>20</xdr:col>
                    <xdr:colOff>266700</xdr:colOff>
                    <xdr:row>31</xdr:row>
                    <xdr:rowOff>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20</xdr:col>
                    <xdr:colOff>38100</xdr:colOff>
                    <xdr:row>31</xdr:row>
                    <xdr:rowOff>0</xdr:rowOff>
                  </from>
                  <to>
                    <xdr:col>20</xdr:col>
                    <xdr:colOff>266700</xdr:colOff>
                    <xdr:row>32</xdr:row>
                    <xdr:rowOff>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20</xdr:col>
                    <xdr:colOff>38100</xdr:colOff>
                    <xdr:row>32</xdr:row>
                    <xdr:rowOff>0</xdr:rowOff>
                  </from>
                  <to>
                    <xdr:col>20</xdr:col>
                    <xdr:colOff>266700</xdr:colOff>
                    <xdr:row>33</xdr:row>
                    <xdr:rowOff>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20</xdr:col>
                    <xdr:colOff>38100</xdr:colOff>
                    <xdr:row>33</xdr:row>
                    <xdr:rowOff>0</xdr:rowOff>
                  </from>
                  <to>
                    <xdr:col>20</xdr:col>
                    <xdr:colOff>266700</xdr:colOff>
                    <xdr:row>34</xdr:row>
                    <xdr:rowOff>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20</xdr:col>
                    <xdr:colOff>38100</xdr:colOff>
                    <xdr:row>34</xdr:row>
                    <xdr:rowOff>0</xdr:rowOff>
                  </from>
                  <to>
                    <xdr:col>20</xdr:col>
                    <xdr:colOff>266700</xdr:colOff>
                    <xdr:row>35</xdr:row>
                    <xdr:rowOff>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20</xdr:col>
                    <xdr:colOff>38100</xdr:colOff>
                    <xdr:row>35</xdr:row>
                    <xdr:rowOff>0</xdr:rowOff>
                  </from>
                  <to>
                    <xdr:col>20</xdr:col>
                    <xdr:colOff>266700</xdr:colOff>
                    <xdr:row>36</xdr:row>
                    <xdr:rowOff>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20</xdr:col>
                    <xdr:colOff>38100</xdr:colOff>
                    <xdr:row>36</xdr:row>
                    <xdr:rowOff>0</xdr:rowOff>
                  </from>
                  <to>
                    <xdr:col>20</xdr:col>
                    <xdr:colOff>266700</xdr:colOff>
                    <xdr:row>37</xdr:row>
                    <xdr:rowOff>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20</xdr:col>
                    <xdr:colOff>38100</xdr:colOff>
                    <xdr:row>37</xdr:row>
                    <xdr:rowOff>0</xdr:rowOff>
                  </from>
                  <to>
                    <xdr:col>20</xdr:col>
                    <xdr:colOff>266700</xdr:colOff>
                    <xdr:row>38</xdr:row>
                    <xdr:rowOff>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20</xdr:col>
                    <xdr:colOff>38100</xdr:colOff>
                    <xdr:row>38</xdr:row>
                    <xdr:rowOff>0</xdr:rowOff>
                  </from>
                  <to>
                    <xdr:col>20</xdr:col>
                    <xdr:colOff>266700</xdr:colOff>
                    <xdr:row>39</xdr:row>
                    <xdr:rowOff>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20</xdr:col>
                    <xdr:colOff>38100</xdr:colOff>
                    <xdr:row>39</xdr:row>
                    <xdr:rowOff>0</xdr:rowOff>
                  </from>
                  <to>
                    <xdr:col>20</xdr:col>
                    <xdr:colOff>266700</xdr:colOff>
                    <xdr:row>40</xdr:row>
                    <xdr:rowOff>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20</xdr:col>
                    <xdr:colOff>38100</xdr:colOff>
                    <xdr:row>40</xdr:row>
                    <xdr:rowOff>0</xdr:rowOff>
                  </from>
                  <to>
                    <xdr:col>20</xdr:col>
                    <xdr:colOff>266700</xdr:colOff>
                    <xdr:row>41</xdr:row>
                    <xdr:rowOff>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20</xdr:col>
                    <xdr:colOff>38100</xdr:colOff>
                    <xdr:row>41</xdr:row>
                    <xdr:rowOff>0</xdr:rowOff>
                  </from>
                  <to>
                    <xdr:col>20</xdr:col>
                    <xdr:colOff>266700</xdr:colOff>
                    <xdr:row>42</xdr:row>
                    <xdr:rowOff>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20</xdr:col>
                    <xdr:colOff>38100</xdr:colOff>
                    <xdr:row>42</xdr:row>
                    <xdr:rowOff>0</xdr:rowOff>
                  </from>
                  <to>
                    <xdr:col>20</xdr:col>
                    <xdr:colOff>266700</xdr:colOff>
                    <xdr:row>43</xdr:row>
                    <xdr:rowOff>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23</xdr:col>
                    <xdr:colOff>66675</xdr:colOff>
                    <xdr:row>7</xdr:row>
                    <xdr:rowOff>0</xdr:rowOff>
                  </from>
                  <to>
                    <xdr:col>23</xdr:col>
                    <xdr:colOff>304800</xdr:colOff>
                    <xdr:row>8</xdr:row>
                    <xdr:rowOff>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23</xdr:col>
                    <xdr:colOff>66675</xdr:colOff>
                    <xdr:row>8</xdr:row>
                    <xdr:rowOff>0</xdr:rowOff>
                  </from>
                  <to>
                    <xdr:col>23</xdr:col>
                    <xdr:colOff>304800</xdr:colOff>
                    <xdr:row>9</xdr:row>
                    <xdr:rowOff>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23</xdr:col>
                    <xdr:colOff>66675</xdr:colOff>
                    <xdr:row>9</xdr:row>
                    <xdr:rowOff>0</xdr:rowOff>
                  </from>
                  <to>
                    <xdr:col>23</xdr:col>
                    <xdr:colOff>304800</xdr:colOff>
                    <xdr:row>10</xdr:row>
                    <xdr:rowOff>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23</xdr:col>
                    <xdr:colOff>66675</xdr:colOff>
                    <xdr:row>10</xdr:row>
                    <xdr:rowOff>0</xdr:rowOff>
                  </from>
                  <to>
                    <xdr:col>23</xdr:col>
                    <xdr:colOff>304800</xdr:colOff>
                    <xdr:row>11</xdr:row>
                    <xdr:rowOff>19050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23</xdr:col>
                    <xdr:colOff>66675</xdr:colOff>
                    <xdr:row>11</xdr:row>
                    <xdr:rowOff>0</xdr:rowOff>
                  </from>
                  <to>
                    <xdr:col>23</xdr:col>
                    <xdr:colOff>304800</xdr:colOff>
                    <xdr:row>12</xdr:row>
                    <xdr:rowOff>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23</xdr:col>
                    <xdr:colOff>66675</xdr:colOff>
                    <xdr:row>12</xdr:row>
                    <xdr:rowOff>0</xdr:rowOff>
                  </from>
                  <to>
                    <xdr:col>23</xdr:col>
                    <xdr:colOff>304800</xdr:colOff>
                    <xdr:row>13</xdr:row>
                    <xdr:rowOff>19050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23</xdr:col>
                    <xdr:colOff>66675</xdr:colOff>
                    <xdr:row>13</xdr:row>
                    <xdr:rowOff>0</xdr:rowOff>
                  </from>
                  <to>
                    <xdr:col>23</xdr:col>
                    <xdr:colOff>304800</xdr:colOff>
                    <xdr:row>14</xdr:row>
                    <xdr:rowOff>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23</xdr:col>
                    <xdr:colOff>66675</xdr:colOff>
                    <xdr:row>14</xdr:row>
                    <xdr:rowOff>0</xdr:rowOff>
                  </from>
                  <to>
                    <xdr:col>23</xdr:col>
                    <xdr:colOff>304800</xdr:colOff>
                    <xdr:row>15</xdr:row>
                    <xdr:rowOff>19050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23</xdr:col>
                    <xdr:colOff>66675</xdr:colOff>
                    <xdr:row>15</xdr:row>
                    <xdr:rowOff>0</xdr:rowOff>
                  </from>
                  <to>
                    <xdr:col>23</xdr:col>
                    <xdr:colOff>304800</xdr:colOff>
                    <xdr:row>16</xdr:row>
                    <xdr:rowOff>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23</xdr:col>
                    <xdr:colOff>66675</xdr:colOff>
                    <xdr:row>16</xdr:row>
                    <xdr:rowOff>0</xdr:rowOff>
                  </from>
                  <to>
                    <xdr:col>23</xdr:col>
                    <xdr:colOff>304800</xdr:colOff>
                    <xdr:row>17</xdr:row>
                    <xdr:rowOff>19050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23</xdr:col>
                    <xdr:colOff>66675</xdr:colOff>
                    <xdr:row>17</xdr:row>
                    <xdr:rowOff>0</xdr:rowOff>
                  </from>
                  <to>
                    <xdr:col>23</xdr:col>
                    <xdr:colOff>304800</xdr:colOff>
                    <xdr:row>18</xdr:row>
                    <xdr:rowOff>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23</xdr:col>
                    <xdr:colOff>66675</xdr:colOff>
                    <xdr:row>18</xdr:row>
                    <xdr:rowOff>0</xdr:rowOff>
                  </from>
                  <to>
                    <xdr:col>23</xdr:col>
                    <xdr:colOff>304800</xdr:colOff>
                    <xdr:row>19</xdr:row>
                    <xdr:rowOff>19050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23</xdr:col>
                    <xdr:colOff>66675</xdr:colOff>
                    <xdr:row>19</xdr:row>
                    <xdr:rowOff>0</xdr:rowOff>
                  </from>
                  <to>
                    <xdr:col>23</xdr:col>
                    <xdr:colOff>304800</xdr:colOff>
                    <xdr:row>20</xdr:row>
                    <xdr:rowOff>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23</xdr:col>
                    <xdr:colOff>66675</xdr:colOff>
                    <xdr:row>20</xdr:row>
                    <xdr:rowOff>0</xdr:rowOff>
                  </from>
                  <to>
                    <xdr:col>23</xdr:col>
                    <xdr:colOff>304800</xdr:colOff>
                    <xdr:row>21</xdr:row>
                    <xdr:rowOff>19050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23</xdr:col>
                    <xdr:colOff>66675</xdr:colOff>
                    <xdr:row>21</xdr:row>
                    <xdr:rowOff>0</xdr:rowOff>
                  </from>
                  <to>
                    <xdr:col>23</xdr:col>
                    <xdr:colOff>304800</xdr:colOff>
                    <xdr:row>22</xdr:row>
                    <xdr:rowOff>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23</xdr:col>
                    <xdr:colOff>66675</xdr:colOff>
                    <xdr:row>22</xdr:row>
                    <xdr:rowOff>0</xdr:rowOff>
                  </from>
                  <to>
                    <xdr:col>23</xdr:col>
                    <xdr:colOff>304800</xdr:colOff>
                    <xdr:row>23</xdr:row>
                    <xdr:rowOff>19050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23</xdr:col>
                    <xdr:colOff>66675</xdr:colOff>
                    <xdr:row>23</xdr:row>
                    <xdr:rowOff>0</xdr:rowOff>
                  </from>
                  <to>
                    <xdr:col>23</xdr:col>
                    <xdr:colOff>304800</xdr:colOff>
                    <xdr:row>24</xdr:row>
                    <xdr:rowOff>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23</xdr:col>
                    <xdr:colOff>66675</xdr:colOff>
                    <xdr:row>24</xdr:row>
                    <xdr:rowOff>0</xdr:rowOff>
                  </from>
                  <to>
                    <xdr:col>23</xdr:col>
                    <xdr:colOff>304800</xdr:colOff>
                    <xdr:row>25</xdr:row>
                    <xdr:rowOff>19050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23</xdr:col>
                    <xdr:colOff>66675</xdr:colOff>
                    <xdr:row>25</xdr:row>
                    <xdr:rowOff>0</xdr:rowOff>
                  </from>
                  <to>
                    <xdr:col>23</xdr:col>
                    <xdr:colOff>304800</xdr:colOff>
                    <xdr:row>26</xdr:row>
                    <xdr:rowOff>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23</xdr:col>
                    <xdr:colOff>66675</xdr:colOff>
                    <xdr:row>26</xdr:row>
                    <xdr:rowOff>0</xdr:rowOff>
                  </from>
                  <to>
                    <xdr:col>23</xdr:col>
                    <xdr:colOff>304800</xdr:colOff>
                    <xdr:row>27</xdr:row>
                    <xdr:rowOff>19050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23</xdr:col>
                    <xdr:colOff>66675</xdr:colOff>
                    <xdr:row>27</xdr:row>
                    <xdr:rowOff>0</xdr:rowOff>
                  </from>
                  <to>
                    <xdr:col>23</xdr:col>
                    <xdr:colOff>304800</xdr:colOff>
                    <xdr:row>28</xdr:row>
                    <xdr:rowOff>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23</xdr:col>
                    <xdr:colOff>66675</xdr:colOff>
                    <xdr:row>28</xdr:row>
                    <xdr:rowOff>0</xdr:rowOff>
                  </from>
                  <to>
                    <xdr:col>23</xdr:col>
                    <xdr:colOff>304800</xdr:colOff>
                    <xdr:row>29</xdr:row>
                    <xdr:rowOff>19050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23</xdr:col>
                    <xdr:colOff>66675</xdr:colOff>
                    <xdr:row>29</xdr:row>
                    <xdr:rowOff>0</xdr:rowOff>
                  </from>
                  <to>
                    <xdr:col>23</xdr:col>
                    <xdr:colOff>304800</xdr:colOff>
                    <xdr:row>30</xdr:row>
                    <xdr:rowOff>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23</xdr:col>
                    <xdr:colOff>66675</xdr:colOff>
                    <xdr:row>30</xdr:row>
                    <xdr:rowOff>0</xdr:rowOff>
                  </from>
                  <to>
                    <xdr:col>23</xdr:col>
                    <xdr:colOff>304800</xdr:colOff>
                    <xdr:row>31</xdr:row>
                    <xdr:rowOff>19050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23</xdr:col>
                    <xdr:colOff>66675</xdr:colOff>
                    <xdr:row>31</xdr:row>
                    <xdr:rowOff>0</xdr:rowOff>
                  </from>
                  <to>
                    <xdr:col>23</xdr:col>
                    <xdr:colOff>304800</xdr:colOff>
                    <xdr:row>32</xdr:row>
                    <xdr:rowOff>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23</xdr:col>
                    <xdr:colOff>66675</xdr:colOff>
                    <xdr:row>32</xdr:row>
                    <xdr:rowOff>0</xdr:rowOff>
                  </from>
                  <to>
                    <xdr:col>23</xdr:col>
                    <xdr:colOff>304800</xdr:colOff>
                    <xdr:row>33</xdr:row>
                    <xdr:rowOff>19050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23</xdr:col>
                    <xdr:colOff>66675</xdr:colOff>
                    <xdr:row>33</xdr:row>
                    <xdr:rowOff>0</xdr:rowOff>
                  </from>
                  <to>
                    <xdr:col>23</xdr:col>
                    <xdr:colOff>304800</xdr:colOff>
                    <xdr:row>34</xdr:row>
                    <xdr:rowOff>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23</xdr:col>
                    <xdr:colOff>66675</xdr:colOff>
                    <xdr:row>34</xdr:row>
                    <xdr:rowOff>0</xdr:rowOff>
                  </from>
                  <to>
                    <xdr:col>23</xdr:col>
                    <xdr:colOff>304800</xdr:colOff>
                    <xdr:row>35</xdr:row>
                    <xdr:rowOff>19050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23</xdr:col>
                    <xdr:colOff>66675</xdr:colOff>
                    <xdr:row>35</xdr:row>
                    <xdr:rowOff>0</xdr:rowOff>
                  </from>
                  <to>
                    <xdr:col>23</xdr:col>
                    <xdr:colOff>304800</xdr:colOff>
                    <xdr:row>36</xdr:row>
                    <xdr:rowOff>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23</xdr:col>
                    <xdr:colOff>66675</xdr:colOff>
                    <xdr:row>36</xdr:row>
                    <xdr:rowOff>0</xdr:rowOff>
                  </from>
                  <to>
                    <xdr:col>23</xdr:col>
                    <xdr:colOff>304800</xdr:colOff>
                    <xdr:row>37</xdr:row>
                    <xdr:rowOff>19050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23</xdr:col>
                    <xdr:colOff>66675</xdr:colOff>
                    <xdr:row>37</xdr:row>
                    <xdr:rowOff>0</xdr:rowOff>
                  </from>
                  <to>
                    <xdr:col>23</xdr:col>
                    <xdr:colOff>304800</xdr:colOff>
                    <xdr:row>38</xdr:row>
                    <xdr:rowOff>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23</xdr:col>
                    <xdr:colOff>66675</xdr:colOff>
                    <xdr:row>38</xdr:row>
                    <xdr:rowOff>0</xdr:rowOff>
                  </from>
                  <to>
                    <xdr:col>23</xdr:col>
                    <xdr:colOff>304800</xdr:colOff>
                    <xdr:row>39</xdr:row>
                    <xdr:rowOff>19050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23</xdr:col>
                    <xdr:colOff>66675</xdr:colOff>
                    <xdr:row>39</xdr:row>
                    <xdr:rowOff>0</xdr:rowOff>
                  </from>
                  <to>
                    <xdr:col>23</xdr:col>
                    <xdr:colOff>304800</xdr:colOff>
                    <xdr:row>40</xdr:row>
                    <xdr:rowOff>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23</xdr:col>
                    <xdr:colOff>66675</xdr:colOff>
                    <xdr:row>40</xdr:row>
                    <xdr:rowOff>0</xdr:rowOff>
                  </from>
                  <to>
                    <xdr:col>23</xdr:col>
                    <xdr:colOff>304800</xdr:colOff>
                    <xdr:row>41</xdr:row>
                    <xdr:rowOff>19050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23</xdr:col>
                    <xdr:colOff>66675</xdr:colOff>
                    <xdr:row>41</xdr:row>
                    <xdr:rowOff>0</xdr:rowOff>
                  </from>
                  <to>
                    <xdr:col>23</xdr:col>
                    <xdr:colOff>304800</xdr:colOff>
                    <xdr:row>42</xdr:row>
                    <xdr:rowOff>0</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23</xdr:col>
                    <xdr:colOff>66675</xdr:colOff>
                    <xdr:row>42</xdr:row>
                    <xdr:rowOff>0</xdr:rowOff>
                  </from>
                  <to>
                    <xdr:col>23</xdr:col>
                    <xdr:colOff>304800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AC45932C-6F05-4CB2-9BC7-A1CE6AAC5156}">
          <x14:formula1>
            <xm:f>"○"</xm:f>
          </x14:formula1>
          <xm: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6C76-B3B6-4AD9-B1E5-847BA4A1A6C6}">
  <sheetPr>
    <tabColor theme="7" tint="0.79998168889431442"/>
    <pageSetUpPr fitToPage="1"/>
  </sheetPr>
  <dimension ref="A1:CC52"/>
  <sheetViews>
    <sheetView view="pageBreakPreview" zoomScaleNormal="70" zoomScaleSheetLayoutView="100" workbookViewId="0"/>
  </sheetViews>
  <sheetFormatPr defaultRowHeight="16.5" x14ac:dyDescent="0.15"/>
  <cols>
    <col min="1" max="63" width="4.375" style="108" customWidth="1"/>
    <col min="64" max="81" width="9" style="108"/>
    <col min="82" max="256" width="9" style="152"/>
    <col min="257" max="319" width="4.375" style="152" customWidth="1"/>
    <col min="320" max="512" width="9" style="152"/>
    <col min="513" max="575" width="4.375" style="152" customWidth="1"/>
    <col min="576" max="768" width="9" style="152"/>
    <col min="769" max="831" width="4.375" style="152" customWidth="1"/>
    <col min="832" max="1024" width="9" style="152"/>
    <col min="1025" max="1087" width="4.375" style="152" customWidth="1"/>
    <col min="1088" max="1280" width="9" style="152"/>
    <col min="1281" max="1343" width="4.375" style="152" customWidth="1"/>
    <col min="1344" max="1536" width="9" style="152"/>
    <col min="1537" max="1599" width="4.375" style="152" customWidth="1"/>
    <col min="1600" max="1792" width="9" style="152"/>
    <col min="1793" max="1855" width="4.375" style="152" customWidth="1"/>
    <col min="1856" max="2048" width="9" style="152"/>
    <col min="2049" max="2111" width="4.375" style="152" customWidth="1"/>
    <col min="2112" max="2304" width="9" style="152"/>
    <col min="2305" max="2367" width="4.375" style="152" customWidth="1"/>
    <col min="2368" max="2560" width="9" style="152"/>
    <col min="2561" max="2623" width="4.375" style="152" customWidth="1"/>
    <col min="2624" max="2816" width="9" style="152"/>
    <col min="2817" max="2879" width="4.375" style="152" customWidth="1"/>
    <col min="2880" max="3072" width="9" style="152"/>
    <col min="3073" max="3135" width="4.375" style="152" customWidth="1"/>
    <col min="3136" max="3328" width="9" style="152"/>
    <col min="3329" max="3391" width="4.375" style="152" customWidth="1"/>
    <col min="3392" max="3584" width="9" style="152"/>
    <col min="3585" max="3647" width="4.375" style="152" customWidth="1"/>
    <col min="3648" max="3840" width="9" style="152"/>
    <col min="3841" max="3903" width="4.375" style="152" customWidth="1"/>
    <col min="3904" max="4096" width="9" style="152"/>
    <col min="4097" max="4159" width="4.375" style="152" customWidth="1"/>
    <col min="4160" max="4352" width="9" style="152"/>
    <col min="4353" max="4415" width="4.375" style="152" customWidth="1"/>
    <col min="4416" max="4608" width="9" style="152"/>
    <col min="4609" max="4671" width="4.375" style="152" customWidth="1"/>
    <col min="4672" max="4864" width="9" style="152"/>
    <col min="4865" max="4927" width="4.375" style="152" customWidth="1"/>
    <col min="4928" max="5120" width="9" style="152"/>
    <col min="5121" max="5183" width="4.375" style="152" customWidth="1"/>
    <col min="5184" max="5376" width="9" style="152"/>
    <col min="5377" max="5439" width="4.375" style="152" customWidth="1"/>
    <col min="5440" max="5632" width="9" style="152"/>
    <col min="5633" max="5695" width="4.375" style="152" customWidth="1"/>
    <col min="5696" max="5888" width="9" style="152"/>
    <col min="5889" max="5951" width="4.375" style="152" customWidth="1"/>
    <col min="5952" max="6144" width="9" style="152"/>
    <col min="6145" max="6207" width="4.375" style="152" customWidth="1"/>
    <col min="6208" max="6400" width="9" style="152"/>
    <col min="6401" max="6463" width="4.375" style="152" customWidth="1"/>
    <col min="6464" max="6656" width="9" style="152"/>
    <col min="6657" max="6719" width="4.375" style="152" customWidth="1"/>
    <col min="6720" max="6912" width="9" style="152"/>
    <col min="6913" max="6975" width="4.375" style="152" customWidth="1"/>
    <col min="6976" max="7168" width="9" style="152"/>
    <col min="7169" max="7231" width="4.375" style="152" customWidth="1"/>
    <col min="7232" max="7424" width="9" style="152"/>
    <col min="7425" max="7487" width="4.375" style="152" customWidth="1"/>
    <col min="7488" max="7680" width="9" style="152"/>
    <col min="7681" max="7743" width="4.375" style="152" customWidth="1"/>
    <col min="7744" max="7936" width="9" style="152"/>
    <col min="7937" max="7999" width="4.375" style="152" customWidth="1"/>
    <col min="8000" max="8192" width="9" style="152"/>
    <col min="8193" max="8255" width="4.375" style="152" customWidth="1"/>
    <col min="8256" max="8448" width="9" style="152"/>
    <col min="8449" max="8511" width="4.375" style="152" customWidth="1"/>
    <col min="8512" max="8704" width="9" style="152"/>
    <col min="8705" max="8767" width="4.375" style="152" customWidth="1"/>
    <col min="8768" max="8960" width="9" style="152"/>
    <col min="8961" max="9023" width="4.375" style="152" customWidth="1"/>
    <col min="9024" max="9216" width="9" style="152"/>
    <col min="9217" max="9279" width="4.375" style="152" customWidth="1"/>
    <col min="9280" max="9472" width="9" style="152"/>
    <col min="9473" max="9535" width="4.375" style="152" customWidth="1"/>
    <col min="9536" max="9728" width="9" style="152"/>
    <col min="9729" max="9791" width="4.375" style="152" customWidth="1"/>
    <col min="9792" max="9984" width="9" style="152"/>
    <col min="9985" max="10047" width="4.375" style="152" customWidth="1"/>
    <col min="10048" max="10240" width="9" style="152"/>
    <col min="10241" max="10303" width="4.375" style="152" customWidth="1"/>
    <col min="10304" max="10496" width="9" style="152"/>
    <col min="10497" max="10559" width="4.375" style="152" customWidth="1"/>
    <col min="10560" max="10752" width="9" style="152"/>
    <col min="10753" max="10815" width="4.375" style="152" customWidth="1"/>
    <col min="10816" max="11008" width="9" style="152"/>
    <col min="11009" max="11071" width="4.375" style="152" customWidth="1"/>
    <col min="11072" max="11264" width="9" style="152"/>
    <col min="11265" max="11327" width="4.375" style="152" customWidth="1"/>
    <col min="11328" max="11520" width="9" style="152"/>
    <col min="11521" max="11583" width="4.375" style="152" customWidth="1"/>
    <col min="11584" max="11776" width="9" style="152"/>
    <col min="11777" max="11839" width="4.375" style="152" customWidth="1"/>
    <col min="11840" max="12032" width="9" style="152"/>
    <col min="12033" max="12095" width="4.375" style="152" customWidth="1"/>
    <col min="12096" max="12288" width="9" style="152"/>
    <col min="12289" max="12351" width="4.375" style="152" customWidth="1"/>
    <col min="12352" max="12544" width="9" style="152"/>
    <col min="12545" max="12607" width="4.375" style="152" customWidth="1"/>
    <col min="12608" max="12800" width="9" style="152"/>
    <col min="12801" max="12863" width="4.375" style="152" customWidth="1"/>
    <col min="12864" max="13056" width="9" style="152"/>
    <col min="13057" max="13119" width="4.375" style="152" customWidth="1"/>
    <col min="13120" max="13312" width="9" style="152"/>
    <col min="13313" max="13375" width="4.375" style="152" customWidth="1"/>
    <col min="13376" max="13568" width="9" style="152"/>
    <col min="13569" max="13631" width="4.375" style="152" customWidth="1"/>
    <col min="13632" max="13824" width="9" style="152"/>
    <col min="13825" max="13887" width="4.375" style="152" customWidth="1"/>
    <col min="13888" max="14080" width="9" style="152"/>
    <col min="14081" max="14143" width="4.375" style="152" customWidth="1"/>
    <col min="14144" max="14336" width="9" style="152"/>
    <col min="14337" max="14399" width="4.375" style="152" customWidth="1"/>
    <col min="14400" max="14592" width="9" style="152"/>
    <col min="14593" max="14655" width="4.375" style="152" customWidth="1"/>
    <col min="14656" max="14848" width="9" style="152"/>
    <col min="14849" max="14911" width="4.375" style="152" customWidth="1"/>
    <col min="14912" max="15104" width="9" style="152"/>
    <col min="15105" max="15167" width="4.375" style="152" customWidth="1"/>
    <col min="15168" max="15360" width="9" style="152"/>
    <col min="15361" max="15423" width="4.375" style="152" customWidth="1"/>
    <col min="15424" max="15616" width="9" style="152"/>
    <col min="15617" max="15679" width="4.375" style="152" customWidth="1"/>
    <col min="15680" max="15872" width="9" style="152"/>
    <col min="15873" max="15935" width="4.375" style="152" customWidth="1"/>
    <col min="15936" max="16128" width="9" style="152"/>
    <col min="16129" max="16191" width="4.375" style="152" customWidth="1"/>
    <col min="16192" max="16384" width="9" style="152"/>
  </cols>
  <sheetData>
    <row r="1" spans="1:48" ht="18.75" customHeight="1" x14ac:dyDescent="0.15">
      <c r="A1" s="78" t="s">
        <v>910</v>
      </c>
    </row>
    <row r="2" spans="1:48" ht="18.75" customHeight="1" thickBot="1" x14ac:dyDescent="0.2">
      <c r="A2" s="22" t="s">
        <v>870</v>
      </c>
    </row>
    <row r="3" spans="1:48" ht="18.75" customHeight="1" x14ac:dyDescent="0.15">
      <c r="A3" s="2163" t="s">
        <v>871</v>
      </c>
      <c r="B3" s="2164"/>
      <c r="C3" s="2164"/>
      <c r="D3" s="2164"/>
      <c r="E3" s="2164"/>
      <c r="F3" s="2164"/>
      <c r="G3" s="2164"/>
      <c r="H3" s="2164"/>
      <c r="I3" s="2164"/>
      <c r="J3" s="2164"/>
      <c r="K3" s="2164"/>
      <c r="L3" s="2164"/>
      <c r="M3" s="2164"/>
      <c r="N3" s="2164"/>
      <c r="O3" s="2164"/>
      <c r="P3" s="2164"/>
      <c r="Q3" s="2164"/>
      <c r="R3" s="2164"/>
      <c r="S3" s="2164"/>
      <c r="T3" s="2164"/>
      <c r="U3" s="2164"/>
      <c r="V3" s="2164"/>
      <c r="W3" s="2164"/>
      <c r="X3" s="2164"/>
      <c r="Y3" s="2165" t="s">
        <v>872</v>
      </c>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6"/>
    </row>
    <row r="4" spans="1:48" ht="18.75" customHeight="1" x14ac:dyDescent="0.15">
      <c r="A4" s="2160"/>
      <c r="B4" s="910"/>
      <c r="C4" s="910"/>
      <c r="D4" s="910"/>
      <c r="E4" s="910"/>
      <c r="F4" s="910"/>
      <c r="G4" s="910"/>
      <c r="H4" s="910"/>
      <c r="I4" s="910"/>
      <c r="J4" s="910"/>
      <c r="K4" s="910"/>
      <c r="L4" s="910"/>
      <c r="M4" s="910"/>
      <c r="N4" s="910"/>
      <c r="O4" s="910"/>
      <c r="P4" s="910"/>
      <c r="Q4" s="910"/>
      <c r="R4" s="910"/>
      <c r="S4" s="910"/>
      <c r="T4" s="910"/>
      <c r="U4" s="910"/>
      <c r="V4" s="910"/>
      <c r="W4" s="910"/>
      <c r="X4" s="910"/>
      <c r="Y4" s="1644"/>
      <c r="Z4" s="1644"/>
      <c r="AA4" s="1644"/>
      <c r="AB4" s="1644"/>
      <c r="AC4" s="1644"/>
      <c r="AD4" s="1644"/>
      <c r="AE4" s="1644"/>
      <c r="AF4" s="1644"/>
      <c r="AG4" s="1644"/>
      <c r="AH4" s="1644"/>
      <c r="AI4" s="1644"/>
      <c r="AJ4" s="1644"/>
      <c r="AK4" s="1644"/>
      <c r="AL4" s="1644"/>
      <c r="AM4" s="1644"/>
      <c r="AN4" s="1644"/>
      <c r="AO4" s="1644"/>
      <c r="AP4" s="1644"/>
      <c r="AQ4" s="1644"/>
      <c r="AR4" s="1644"/>
      <c r="AS4" s="1644"/>
      <c r="AT4" s="1644"/>
      <c r="AU4" s="1644"/>
      <c r="AV4" s="1645"/>
    </row>
    <row r="5" spans="1:48" ht="18.75" customHeight="1" x14ac:dyDescent="0.15">
      <c r="A5" s="2160"/>
      <c r="B5" s="910"/>
      <c r="C5" s="910"/>
      <c r="D5" s="910"/>
      <c r="E5" s="910"/>
      <c r="F5" s="910"/>
      <c r="G5" s="910"/>
      <c r="H5" s="910"/>
      <c r="I5" s="910"/>
      <c r="J5" s="910"/>
      <c r="K5" s="910"/>
      <c r="L5" s="910"/>
      <c r="M5" s="910"/>
      <c r="N5" s="910"/>
      <c r="O5" s="910"/>
      <c r="P5" s="910"/>
      <c r="Q5" s="910"/>
      <c r="R5" s="910"/>
      <c r="S5" s="910"/>
      <c r="T5" s="910"/>
      <c r="U5" s="910"/>
      <c r="V5" s="910"/>
      <c r="W5" s="910"/>
      <c r="X5" s="910"/>
      <c r="Y5" s="1644"/>
      <c r="Z5" s="1644"/>
      <c r="AA5" s="1644"/>
      <c r="AB5" s="1644"/>
      <c r="AC5" s="1644"/>
      <c r="AD5" s="1644"/>
      <c r="AE5" s="1644"/>
      <c r="AF5" s="1644"/>
      <c r="AG5" s="1644"/>
      <c r="AH5" s="1644"/>
      <c r="AI5" s="1644"/>
      <c r="AJ5" s="1644"/>
      <c r="AK5" s="1644"/>
      <c r="AL5" s="1644"/>
      <c r="AM5" s="1644"/>
      <c r="AN5" s="1644"/>
      <c r="AO5" s="1644"/>
      <c r="AP5" s="1644"/>
      <c r="AQ5" s="1644"/>
      <c r="AR5" s="1644"/>
      <c r="AS5" s="1644"/>
      <c r="AT5" s="1644"/>
      <c r="AU5" s="1644"/>
      <c r="AV5" s="1645"/>
    </row>
    <row r="6" spans="1:48" ht="18.75" customHeight="1" x14ac:dyDescent="0.15">
      <c r="A6" s="2160"/>
      <c r="B6" s="910"/>
      <c r="C6" s="910"/>
      <c r="D6" s="910"/>
      <c r="E6" s="910"/>
      <c r="F6" s="910"/>
      <c r="G6" s="910"/>
      <c r="H6" s="910"/>
      <c r="I6" s="910"/>
      <c r="J6" s="910"/>
      <c r="K6" s="910"/>
      <c r="L6" s="910"/>
      <c r="M6" s="910"/>
      <c r="N6" s="910"/>
      <c r="O6" s="910"/>
      <c r="P6" s="910"/>
      <c r="Q6" s="910"/>
      <c r="R6" s="910"/>
      <c r="S6" s="910"/>
      <c r="T6" s="910"/>
      <c r="U6" s="910"/>
      <c r="V6" s="910"/>
      <c r="W6" s="910"/>
      <c r="X6" s="910"/>
      <c r="Y6" s="1644"/>
      <c r="Z6" s="1644"/>
      <c r="AA6" s="1644"/>
      <c r="AB6" s="1644"/>
      <c r="AC6" s="1644"/>
      <c r="AD6" s="1644"/>
      <c r="AE6" s="1644"/>
      <c r="AF6" s="1644"/>
      <c r="AG6" s="1644"/>
      <c r="AH6" s="1644"/>
      <c r="AI6" s="1644"/>
      <c r="AJ6" s="1644"/>
      <c r="AK6" s="1644"/>
      <c r="AL6" s="1644"/>
      <c r="AM6" s="1644"/>
      <c r="AN6" s="1644"/>
      <c r="AO6" s="1644"/>
      <c r="AP6" s="1644"/>
      <c r="AQ6" s="1644"/>
      <c r="AR6" s="1644"/>
      <c r="AS6" s="1644"/>
      <c r="AT6" s="1644"/>
      <c r="AU6" s="1644"/>
      <c r="AV6" s="1645"/>
    </row>
    <row r="7" spans="1:48" ht="18.75" customHeight="1" x14ac:dyDescent="0.15">
      <c r="A7" s="2160"/>
      <c r="B7" s="910"/>
      <c r="C7" s="910"/>
      <c r="D7" s="910"/>
      <c r="E7" s="910"/>
      <c r="F7" s="910"/>
      <c r="G7" s="910"/>
      <c r="H7" s="910"/>
      <c r="I7" s="910"/>
      <c r="J7" s="910"/>
      <c r="K7" s="910"/>
      <c r="L7" s="910"/>
      <c r="M7" s="910"/>
      <c r="N7" s="910"/>
      <c r="O7" s="910"/>
      <c r="P7" s="910"/>
      <c r="Q7" s="910"/>
      <c r="R7" s="910"/>
      <c r="S7" s="910"/>
      <c r="T7" s="910"/>
      <c r="U7" s="910"/>
      <c r="V7" s="910"/>
      <c r="W7" s="910"/>
      <c r="X7" s="910"/>
      <c r="Y7" s="1644"/>
      <c r="Z7" s="1644"/>
      <c r="AA7" s="1644"/>
      <c r="AB7" s="1644"/>
      <c r="AC7" s="1644"/>
      <c r="AD7" s="1644"/>
      <c r="AE7" s="1644"/>
      <c r="AF7" s="1644"/>
      <c r="AG7" s="1644"/>
      <c r="AH7" s="1644"/>
      <c r="AI7" s="1644"/>
      <c r="AJ7" s="1644"/>
      <c r="AK7" s="1644"/>
      <c r="AL7" s="1644"/>
      <c r="AM7" s="1644"/>
      <c r="AN7" s="1644"/>
      <c r="AO7" s="1644"/>
      <c r="AP7" s="1644"/>
      <c r="AQ7" s="1644"/>
      <c r="AR7" s="1644"/>
      <c r="AS7" s="1644"/>
      <c r="AT7" s="1644"/>
      <c r="AU7" s="1644"/>
      <c r="AV7" s="1645"/>
    </row>
    <row r="8" spans="1:48" ht="18.75" customHeight="1" x14ac:dyDescent="0.15">
      <c r="A8" s="2167" t="s">
        <v>873</v>
      </c>
      <c r="B8" s="2168"/>
      <c r="C8" s="2168"/>
      <c r="D8" s="2168"/>
      <c r="E8" s="2168"/>
      <c r="F8" s="2168"/>
      <c r="G8" s="2168"/>
      <c r="H8" s="2168"/>
      <c r="I8" s="2168"/>
      <c r="J8" s="2168"/>
      <c r="K8" s="2168"/>
      <c r="L8" s="2168"/>
      <c r="M8" s="2168"/>
      <c r="N8" s="2168"/>
      <c r="O8" s="2168"/>
      <c r="P8" s="2168"/>
      <c r="Q8" s="2168"/>
      <c r="R8" s="2168"/>
      <c r="S8" s="2168"/>
      <c r="T8" s="2168"/>
      <c r="U8" s="2168"/>
      <c r="V8" s="2168"/>
      <c r="W8" s="2168"/>
      <c r="X8" s="2168"/>
      <c r="Y8" s="812" t="s">
        <v>874</v>
      </c>
      <c r="Z8" s="2169"/>
      <c r="AA8" s="2169"/>
      <c r="AB8" s="2169"/>
      <c r="AC8" s="2169"/>
      <c r="AD8" s="2169"/>
      <c r="AE8" s="2169"/>
      <c r="AF8" s="2169"/>
      <c r="AG8" s="2169"/>
      <c r="AH8" s="2169"/>
      <c r="AI8" s="2169"/>
      <c r="AJ8" s="2169"/>
      <c r="AK8" s="2169"/>
      <c r="AL8" s="2169"/>
      <c r="AM8" s="2169"/>
      <c r="AN8" s="2169"/>
      <c r="AO8" s="2169"/>
      <c r="AP8" s="2169"/>
      <c r="AQ8" s="2169"/>
      <c r="AR8" s="2169"/>
      <c r="AS8" s="2169"/>
      <c r="AT8" s="2169"/>
      <c r="AU8" s="2169"/>
      <c r="AV8" s="2170"/>
    </row>
    <row r="9" spans="1:48" ht="18.75" customHeight="1" x14ac:dyDescent="0.15">
      <c r="A9" s="2160"/>
      <c r="B9" s="910"/>
      <c r="C9" s="910"/>
      <c r="D9" s="910"/>
      <c r="E9" s="910"/>
      <c r="F9" s="910"/>
      <c r="G9" s="910"/>
      <c r="H9" s="910"/>
      <c r="I9" s="910"/>
      <c r="J9" s="910"/>
      <c r="K9" s="910"/>
      <c r="L9" s="910"/>
      <c r="M9" s="910"/>
      <c r="N9" s="910"/>
      <c r="O9" s="910"/>
      <c r="P9" s="910"/>
      <c r="Q9" s="910"/>
      <c r="R9" s="910"/>
      <c r="S9" s="910"/>
      <c r="T9" s="910"/>
      <c r="U9" s="910"/>
      <c r="V9" s="910"/>
      <c r="W9" s="910"/>
      <c r="X9" s="910"/>
      <c r="Y9" s="709"/>
      <c r="Z9" s="1644"/>
      <c r="AA9" s="1644"/>
      <c r="AB9" s="1644"/>
      <c r="AC9" s="1644"/>
      <c r="AD9" s="1644"/>
      <c r="AE9" s="1644"/>
      <c r="AF9" s="1644"/>
      <c r="AG9" s="1644"/>
      <c r="AH9" s="1644"/>
      <c r="AI9" s="1644"/>
      <c r="AJ9" s="1644"/>
      <c r="AK9" s="1644"/>
      <c r="AL9" s="1644"/>
      <c r="AM9" s="1644"/>
      <c r="AN9" s="1644"/>
      <c r="AO9" s="1644"/>
      <c r="AP9" s="1644"/>
      <c r="AQ9" s="1644"/>
      <c r="AR9" s="1644"/>
      <c r="AS9" s="1644"/>
      <c r="AT9" s="1644"/>
      <c r="AU9" s="1644"/>
      <c r="AV9" s="1645"/>
    </row>
    <row r="10" spans="1:48" ht="18.75" customHeight="1" x14ac:dyDescent="0.15">
      <c r="A10" s="2160"/>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709"/>
      <c r="Z10" s="1644"/>
      <c r="AA10" s="1644"/>
      <c r="AB10" s="1644"/>
      <c r="AC10" s="1644"/>
      <c r="AD10" s="1644"/>
      <c r="AE10" s="1644"/>
      <c r="AF10" s="1644"/>
      <c r="AG10" s="1644"/>
      <c r="AH10" s="1644"/>
      <c r="AI10" s="1644"/>
      <c r="AJ10" s="1644"/>
      <c r="AK10" s="1644"/>
      <c r="AL10" s="1644"/>
      <c r="AM10" s="1644"/>
      <c r="AN10" s="1644"/>
      <c r="AO10" s="1644"/>
      <c r="AP10" s="1644"/>
      <c r="AQ10" s="1644"/>
      <c r="AR10" s="1644"/>
      <c r="AS10" s="1644"/>
      <c r="AT10" s="1644"/>
      <c r="AU10" s="1644"/>
      <c r="AV10" s="1645"/>
    </row>
    <row r="11" spans="1:48" ht="18.75" customHeight="1" x14ac:dyDescent="0.15">
      <c r="A11" s="2160"/>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709"/>
      <c r="Z11" s="1644"/>
      <c r="AA11" s="1644"/>
      <c r="AB11" s="1644"/>
      <c r="AC11" s="1644"/>
      <c r="AD11" s="1644"/>
      <c r="AE11" s="1644"/>
      <c r="AF11" s="1644"/>
      <c r="AG11" s="1644"/>
      <c r="AH11" s="1644"/>
      <c r="AI11" s="1644"/>
      <c r="AJ11" s="1644"/>
      <c r="AK11" s="1644"/>
      <c r="AL11" s="1644"/>
      <c r="AM11" s="1644"/>
      <c r="AN11" s="1644"/>
      <c r="AO11" s="1644"/>
      <c r="AP11" s="1644"/>
      <c r="AQ11" s="1644"/>
      <c r="AR11" s="1644"/>
      <c r="AS11" s="1644"/>
      <c r="AT11" s="1644"/>
      <c r="AU11" s="1644"/>
      <c r="AV11" s="1645"/>
    </row>
    <row r="12" spans="1:48" ht="18.75" customHeight="1" thickBot="1" x14ac:dyDescent="0.2">
      <c r="A12" s="2161"/>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2162"/>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c r="AU12" s="1653"/>
      <c r="AV12" s="1654"/>
    </row>
    <row r="13" spans="1:48" ht="18.75" customHeight="1" x14ac:dyDescent="0.15">
      <c r="A13" s="112"/>
      <c r="B13" s="112"/>
      <c r="C13" s="112"/>
      <c r="D13" s="112"/>
      <c r="E13" s="112"/>
      <c r="F13" s="112"/>
      <c r="G13" s="112"/>
      <c r="H13" s="112"/>
      <c r="I13" s="112"/>
      <c r="J13" s="112"/>
      <c r="K13" s="112"/>
      <c r="L13" s="112"/>
      <c r="N13" s="112"/>
      <c r="O13" s="112"/>
      <c r="P13" s="112"/>
      <c r="Q13" s="112"/>
      <c r="R13" s="112"/>
      <c r="S13" s="112"/>
      <c r="T13" s="112"/>
      <c r="U13" s="112"/>
      <c r="V13" s="112"/>
      <c r="W13" s="112"/>
      <c r="X13" s="112"/>
    </row>
    <row r="14" spans="1:48" ht="18.75" customHeight="1" x14ac:dyDescent="0.15">
      <c r="A14" s="22" t="s">
        <v>875</v>
      </c>
    </row>
    <row r="15" spans="1:48" ht="18.75" customHeight="1" thickBot="1" x14ac:dyDescent="0.2">
      <c r="A15" s="22" t="s">
        <v>876</v>
      </c>
      <c r="D15" s="65"/>
    </row>
    <row r="16" spans="1:48" ht="18.75" customHeight="1" x14ac:dyDescent="0.15">
      <c r="A16" s="891" t="s">
        <v>877</v>
      </c>
      <c r="B16" s="755"/>
      <c r="C16" s="755"/>
      <c r="D16" s="755"/>
      <c r="E16" s="755"/>
      <c r="F16" s="755"/>
      <c r="G16" s="755"/>
      <c r="H16" s="755"/>
      <c r="I16" s="827"/>
      <c r="J16" s="407"/>
      <c r="K16" s="346"/>
      <c r="L16" s="346"/>
      <c r="M16" s="346"/>
      <c r="N16" s="970" t="s">
        <v>878</v>
      </c>
      <c r="O16" s="970"/>
      <c r="P16" s="1873"/>
      <c r="Q16" s="1873"/>
      <c r="R16" s="1873"/>
      <c r="S16" s="1873"/>
      <c r="T16" s="1873"/>
      <c r="U16" s="1873"/>
      <c r="V16" s="1873"/>
      <c r="W16" s="1873"/>
      <c r="X16" s="1873"/>
      <c r="Y16" s="1873"/>
      <c r="Z16" s="1873"/>
      <c r="AA16" s="1873"/>
      <c r="AB16" s="970" t="s">
        <v>331</v>
      </c>
      <c r="AC16" s="346"/>
      <c r="AD16" s="346"/>
      <c r="AE16" s="346"/>
      <c r="AF16" s="346"/>
      <c r="AG16" s="1873" t="s">
        <v>879</v>
      </c>
      <c r="AH16" s="1873"/>
      <c r="AI16" s="1873"/>
      <c r="AJ16" s="1873"/>
      <c r="AK16" s="346"/>
      <c r="AL16" s="346"/>
      <c r="AM16" s="346"/>
      <c r="AN16" s="346"/>
      <c r="AO16" s="1873" t="s">
        <v>880</v>
      </c>
      <c r="AP16" s="1873"/>
      <c r="AQ16" s="1873"/>
      <c r="AR16" s="1873"/>
      <c r="AS16" s="1873"/>
      <c r="AT16" s="346"/>
      <c r="AU16" s="346"/>
      <c r="AV16" s="385"/>
    </row>
    <row r="17" spans="1:48" ht="18.75" customHeight="1" x14ac:dyDescent="0.15">
      <c r="A17" s="872"/>
      <c r="B17" s="713"/>
      <c r="C17" s="713"/>
      <c r="D17" s="713"/>
      <c r="E17" s="713"/>
      <c r="F17" s="713"/>
      <c r="G17" s="713"/>
      <c r="H17" s="713"/>
      <c r="I17" s="734"/>
      <c r="J17" s="364"/>
      <c r="K17" s="40"/>
      <c r="L17" s="40"/>
      <c r="M17" s="40"/>
      <c r="N17" s="712"/>
      <c r="O17" s="712"/>
      <c r="P17" s="1663"/>
      <c r="Q17" s="1663"/>
      <c r="R17" s="1663"/>
      <c r="S17" s="1663"/>
      <c r="T17" s="1663"/>
      <c r="U17" s="1663"/>
      <c r="V17" s="1663"/>
      <c r="W17" s="1663"/>
      <c r="X17" s="1663"/>
      <c r="Y17" s="1663"/>
      <c r="Z17" s="1663"/>
      <c r="AA17" s="1663"/>
      <c r="AB17" s="712"/>
      <c r="AC17" s="40"/>
      <c r="AD17" s="40"/>
      <c r="AE17" s="40"/>
      <c r="AF17" s="40"/>
      <c r="AG17" s="1663"/>
      <c r="AH17" s="1663"/>
      <c r="AI17" s="1663"/>
      <c r="AJ17" s="1663"/>
      <c r="AK17" s="40"/>
      <c r="AL17" s="40"/>
      <c r="AM17" s="40"/>
      <c r="AN17" s="40"/>
      <c r="AO17" s="1663"/>
      <c r="AP17" s="1663"/>
      <c r="AQ17" s="1663"/>
      <c r="AR17" s="1663"/>
      <c r="AS17" s="1663"/>
      <c r="AT17" s="40"/>
      <c r="AU17" s="40"/>
      <c r="AV17" s="41"/>
    </row>
    <row r="18" spans="1:48" ht="18.75" customHeight="1" x14ac:dyDescent="0.15">
      <c r="A18" s="705" t="s">
        <v>881</v>
      </c>
      <c r="B18" s="706"/>
      <c r="C18" s="706"/>
      <c r="D18" s="706"/>
      <c r="E18" s="706"/>
      <c r="F18" s="706"/>
      <c r="G18" s="706"/>
      <c r="H18" s="706"/>
      <c r="I18" s="737"/>
      <c r="J18" s="332"/>
      <c r="K18" s="37"/>
      <c r="L18" s="37"/>
      <c r="M18" s="37"/>
      <c r="N18" s="69" t="s">
        <v>765</v>
      </c>
      <c r="O18" s="37"/>
      <c r="P18" s="69"/>
      <c r="Q18" s="37"/>
      <c r="R18" s="37"/>
      <c r="S18" s="37"/>
      <c r="T18" s="37"/>
      <c r="U18" s="69" t="s">
        <v>46</v>
      </c>
      <c r="V18" s="37"/>
      <c r="W18" s="37"/>
      <c r="X18" s="480"/>
      <c r="Y18" s="863" t="s">
        <v>882</v>
      </c>
      <c r="Z18" s="775"/>
      <c r="AA18" s="775"/>
      <c r="AB18" s="775"/>
      <c r="AC18" s="775"/>
      <c r="AD18" s="775"/>
      <c r="AE18" s="775"/>
      <c r="AF18" s="775"/>
      <c r="AG18" s="776"/>
      <c r="AH18" s="332"/>
      <c r="AI18" s="37"/>
      <c r="AJ18" s="37"/>
      <c r="AK18" s="37"/>
      <c r="AL18" s="69" t="s">
        <v>765</v>
      </c>
      <c r="AM18" s="37"/>
      <c r="AN18" s="69"/>
      <c r="AO18" s="37"/>
      <c r="AP18" s="37"/>
      <c r="AQ18" s="37"/>
      <c r="AR18" s="37"/>
      <c r="AS18" s="69" t="s">
        <v>46</v>
      </c>
      <c r="AT18" s="37"/>
      <c r="AU18" s="37"/>
      <c r="AV18" s="38"/>
    </row>
    <row r="19" spans="1:48" ht="18.75" customHeight="1" x14ac:dyDescent="0.15">
      <c r="A19" s="907" t="s">
        <v>883</v>
      </c>
      <c r="B19" s="908"/>
      <c r="C19" s="908"/>
      <c r="D19" s="908"/>
      <c r="E19" s="908"/>
      <c r="F19" s="908"/>
      <c r="G19" s="908"/>
      <c r="H19" s="908"/>
      <c r="I19" s="909"/>
      <c r="J19" s="332"/>
      <c r="K19" s="795" t="s">
        <v>765</v>
      </c>
      <c r="L19" s="795" t="s">
        <v>884</v>
      </c>
      <c r="M19" s="37"/>
      <c r="N19" s="1660" t="s">
        <v>885</v>
      </c>
      <c r="O19" s="1660"/>
      <c r="P19" s="1660"/>
      <c r="Q19" s="37"/>
      <c r="R19" s="1660" t="s">
        <v>886</v>
      </c>
      <c r="S19" s="1660"/>
      <c r="T19" s="37"/>
      <c r="U19" s="37"/>
      <c r="V19" s="1660" t="s">
        <v>595</v>
      </c>
      <c r="W19" s="1660"/>
      <c r="X19" s="1660"/>
      <c r="Y19" s="1660"/>
      <c r="Z19" s="1660"/>
      <c r="AA19" s="1660"/>
      <c r="AB19" s="1660"/>
      <c r="AC19" s="1660"/>
      <c r="AD19" s="1660"/>
      <c r="AE19" s="1660"/>
      <c r="AF19" s="882" t="s">
        <v>240</v>
      </c>
      <c r="AG19" s="795" t="s">
        <v>497</v>
      </c>
      <c r="AH19" s="795" t="s">
        <v>887</v>
      </c>
      <c r="AI19" s="795"/>
      <c r="AJ19" s="795"/>
      <c r="AK19" s="795"/>
      <c r="AL19" s="795"/>
      <c r="AM19" s="795" t="s">
        <v>575</v>
      </c>
      <c r="AN19" s="795" t="s">
        <v>576</v>
      </c>
      <c r="AO19" s="795"/>
      <c r="AP19" s="795" t="s">
        <v>888</v>
      </c>
      <c r="AQ19" s="795"/>
      <c r="AR19" s="795" t="s">
        <v>673</v>
      </c>
      <c r="AS19" s="795" t="s">
        <v>889</v>
      </c>
      <c r="AT19" s="37"/>
      <c r="AU19" s="37"/>
      <c r="AV19" s="870" t="s">
        <v>46</v>
      </c>
    </row>
    <row r="20" spans="1:48" ht="18.75" customHeight="1" x14ac:dyDescent="0.15">
      <c r="A20" s="1640"/>
      <c r="B20" s="893"/>
      <c r="C20" s="893"/>
      <c r="D20" s="893"/>
      <c r="E20" s="893"/>
      <c r="F20" s="893"/>
      <c r="G20" s="893"/>
      <c r="H20" s="893"/>
      <c r="I20" s="1641"/>
      <c r="J20" s="58"/>
      <c r="K20" s="712"/>
      <c r="L20" s="712"/>
      <c r="M20" s="59"/>
      <c r="N20" s="1663"/>
      <c r="O20" s="1663"/>
      <c r="P20" s="1663"/>
      <c r="Q20" s="40"/>
      <c r="R20" s="1663"/>
      <c r="S20" s="1663"/>
      <c r="T20" s="40"/>
      <c r="U20" s="40"/>
      <c r="V20" s="1663"/>
      <c r="W20" s="1663"/>
      <c r="X20" s="1663"/>
      <c r="Y20" s="1663"/>
      <c r="Z20" s="1663"/>
      <c r="AA20" s="1663"/>
      <c r="AB20" s="1663"/>
      <c r="AC20" s="1663"/>
      <c r="AD20" s="1663"/>
      <c r="AE20" s="1663"/>
      <c r="AF20" s="714"/>
      <c r="AG20" s="712"/>
      <c r="AH20" s="712"/>
      <c r="AI20" s="712"/>
      <c r="AJ20" s="712"/>
      <c r="AK20" s="712"/>
      <c r="AL20" s="712"/>
      <c r="AM20" s="712"/>
      <c r="AN20" s="712"/>
      <c r="AO20" s="712"/>
      <c r="AP20" s="712"/>
      <c r="AQ20" s="712"/>
      <c r="AR20" s="712"/>
      <c r="AS20" s="712"/>
      <c r="AT20" s="40"/>
      <c r="AU20" s="40"/>
      <c r="AV20" s="871"/>
    </row>
    <row r="21" spans="1:48" ht="18.75" customHeight="1" x14ac:dyDescent="0.15">
      <c r="A21" s="705" t="s">
        <v>890</v>
      </c>
      <c r="B21" s="706"/>
      <c r="C21" s="706"/>
      <c r="D21" s="706"/>
      <c r="E21" s="706"/>
      <c r="F21" s="706"/>
      <c r="G21" s="706"/>
      <c r="H21" s="706"/>
      <c r="I21" s="737"/>
      <c r="J21" s="339"/>
      <c r="K21" s="26"/>
      <c r="L21" s="26"/>
      <c r="M21" s="26"/>
      <c r="N21" s="74" t="s">
        <v>765</v>
      </c>
      <c r="O21" s="26"/>
      <c r="P21" s="74"/>
      <c r="Q21" s="26"/>
      <c r="R21" s="26"/>
      <c r="S21" s="26"/>
      <c r="T21" s="26"/>
      <c r="U21" s="74" t="s">
        <v>46</v>
      </c>
      <c r="V21" s="26"/>
      <c r="W21" s="26"/>
      <c r="X21" s="26"/>
      <c r="Y21" s="74"/>
      <c r="Z21" s="26"/>
      <c r="AA21" s="26"/>
      <c r="AB21" s="74"/>
      <c r="AC21" s="26"/>
      <c r="AD21" s="26"/>
      <c r="AE21" s="26"/>
      <c r="AF21" s="26"/>
      <c r="AG21" s="26"/>
      <c r="AH21" s="26"/>
      <c r="AI21" s="26"/>
      <c r="AJ21" s="26"/>
      <c r="AK21" s="26"/>
      <c r="AL21" s="26"/>
      <c r="AM21" s="26"/>
      <c r="AN21" s="26"/>
      <c r="AO21" s="26"/>
      <c r="AP21" s="26"/>
      <c r="AQ21" s="26"/>
      <c r="AR21" s="26"/>
      <c r="AS21" s="26"/>
      <c r="AT21" s="26"/>
      <c r="AU21" s="26"/>
      <c r="AV21" s="507"/>
    </row>
    <row r="22" spans="1:48" ht="18.75" customHeight="1" x14ac:dyDescent="0.15">
      <c r="A22" s="856" t="s">
        <v>891</v>
      </c>
      <c r="B22" s="1639"/>
      <c r="C22" s="1639"/>
      <c r="D22" s="1639"/>
      <c r="E22" s="1639"/>
      <c r="F22" s="1639"/>
      <c r="G22" s="1639"/>
      <c r="H22" s="1639"/>
      <c r="I22" s="1639"/>
      <c r="J22" s="334"/>
      <c r="K22" s="43"/>
      <c r="L22" s="43"/>
      <c r="M22" s="799" t="s">
        <v>765</v>
      </c>
      <c r="N22" s="799" t="s">
        <v>892</v>
      </c>
      <c r="O22" s="799"/>
      <c r="P22" s="799"/>
      <c r="Q22" s="43"/>
      <c r="R22" s="43"/>
      <c r="S22" s="799" t="s">
        <v>893</v>
      </c>
      <c r="T22" s="799"/>
      <c r="U22" s="799"/>
      <c r="V22" s="799"/>
      <c r="W22" s="43"/>
      <c r="X22" s="43"/>
      <c r="Y22" s="799" t="s">
        <v>595</v>
      </c>
      <c r="Z22" s="799"/>
      <c r="AA22" s="1661"/>
      <c r="AB22" s="1661"/>
      <c r="AC22" s="1661"/>
      <c r="AD22" s="1661"/>
      <c r="AE22" s="1661"/>
      <c r="AF22" s="1661"/>
      <c r="AG22" s="1661"/>
      <c r="AH22" s="826" t="s">
        <v>894</v>
      </c>
      <c r="AI22" s="43"/>
      <c r="AJ22" s="43"/>
      <c r="AK22" s="43"/>
      <c r="AL22" s="43"/>
      <c r="AM22" s="799" t="s">
        <v>46</v>
      </c>
      <c r="AN22" s="43"/>
      <c r="AO22" s="43"/>
      <c r="AP22" s="43"/>
      <c r="AQ22" s="43"/>
      <c r="AR22" s="799" t="s">
        <v>895</v>
      </c>
      <c r="AS22" s="799"/>
      <c r="AT22" s="43"/>
      <c r="AU22" s="43"/>
      <c r="AV22" s="44"/>
    </row>
    <row r="23" spans="1:48" ht="18.75" customHeight="1" thickBot="1" x14ac:dyDescent="0.2">
      <c r="A23" s="2172"/>
      <c r="B23" s="943"/>
      <c r="C23" s="943"/>
      <c r="D23" s="943"/>
      <c r="E23" s="943"/>
      <c r="F23" s="943"/>
      <c r="G23" s="943"/>
      <c r="H23" s="943"/>
      <c r="I23" s="943"/>
      <c r="J23" s="356"/>
      <c r="K23" s="45"/>
      <c r="L23" s="68"/>
      <c r="M23" s="800"/>
      <c r="N23" s="800"/>
      <c r="O23" s="800"/>
      <c r="P23" s="800"/>
      <c r="Q23" s="508"/>
      <c r="R23" s="508"/>
      <c r="S23" s="800"/>
      <c r="T23" s="800"/>
      <c r="U23" s="800"/>
      <c r="V23" s="800"/>
      <c r="W23" s="508"/>
      <c r="X23" s="45"/>
      <c r="Y23" s="800"/>
      <c r="Z23" s="800"/>
      <c r="AA23" s="1753"/>
      <c r="AB23" s="1753"/>
      <c r="AC23" s="1753"/>
      <c r="AD23" s="1753"/>
      <c r="AE23" s="1753"/>
      <c r="AF23" s="1753"/>
      <c r="AG23" s="1753"/>
      <c r="AH23" s="747"/>
      <c r="AI23" s="45"/>
      <c r="AJ23" s="45"/>
      <c r="AK23" s="45"/>
      <c r="AL23" s="45"/>
      <c r="AM23" s="800"/>
      <c r="AN23" s="45"/>
      <c r="AO23" s="45"/>
      <c r="AP23" s="45"/>
      <c r="AQ23" s="45"/>
      <c r="AR23" s="800"/>
      <c r="AS23" s="800"/>
      <c r="AT23" s="45"/>
      <c r="AU23" s="45"/>
      <c r="AV23" s="46"/>
    </row>
    <row r="24" spans="1:48" ht="18.75" customHeight="1" x14ac:dyDescent="0.15"/>
    <row r="25" spans="1:48" ht="18.75" customHeight="1" thickBot="1" x14ac:dyDescent="0.2">
      <c r="A25" s="22" t="s">
        <v>896</v>
      </c>
    </row>
    <row r="26" spans="1:48" ht="18.75" customHeight="1" x14ac:dyDescent="0.15">
      <c r="A26" s="891" t="s">
        <v>897</v>
      </c>
      <c r="B26" s="755"/>
      <c r="C26" s="755"/>
      <c r="D26" s="755"/>
      <c r="E26" s="755"/>
      <c r="F26" s="755"/>
      <c r="G26" s="755"/>
      <c r="H26" s="755"/>
      <c r="I26" s="827"/>
      <c r="J26" s="346"/>
      <c r="K26" s="346"/>
      <c r="L26" s="346"/>
      <c r="M26" s="346"/>
      <c r="N26" s="970" t="s">
        <v>765</v>
      </c>
      <c r="O26" s="346"/>
      <c r="P26" s="346"/>
      <c r="Q26" s="346"/>
      <c r="R26" s="346"/>
      <c r="S26" s="346"/>
      <c r="T26" s="346"/>
      <c r="U26" s="970" t="s">
        <v>46</v>
      </c>
      <c r="V26" s="346"/>
      <c r="W26" s="346"/>
      <c r="X26" s="509"/>
      <c r="Y26" s="754" t="s">
        <v>898</v>
      </c>
      <c r="Z26" s="755"/>
      <c r="AA26" s="755"/>
      <c r="AB26" s="755"/>
      <c r="AC26" s="755"/>
      <c r="AD26" s="755"/>
      <c r="AE26" s="755"/>
      <c r="AF26" s="755"/>
      <c r="AG26" s="827"/>
      <c r="AH26" s="346"/>
      <c r="AI26" s="346"/>
      <c r="AJ26" s="346"/>
      <c r="AK26" s="346"/>
      <c r="AL26" s="970" t="s">
        <v>899</v>
      </c>
      <c r="AM26" s="970"/>
      <c r="AN26" s="346"/>
      <c r="AO26" s="346"/>
      <c r="AP26" s="346"/>
      <c r="AQ26" s="346"/>
      <c r="AR26" s="346"/>
      <c r="AS26" s="970" t="s">
        <v>900</v>
      </c>
      <c r="AT26" s="970"/>
      <c r="AU26" s="346"/>
      <c r="AV26" s="385"/>
    </row>
    <row r="27" spans="1:48" ht="18.75" customHeight="1" thickBot="1" x14ac:dyDescent="0.2">
      <c r="A27" s="777"/>
      <c r="B27" s="778"/>
      <c r="C27" s="778"/>
      <c r="D27" s="778"/>
      <c r="E27" s="778"/>
      <c r="F27" s="778"/>
      <c r="G27" s="778"/>
      <c r="H27" s="778"/>
      <c r="I27" s="779"/>
      <c r="J27" s="45"/>
      <c r="K27" s="45"/>
      <c r="L27" s="45"/>
      <c r="M27" s="45"/>
      <c r="N27" s="800"/>
      <c r="O27" s="45"/>
      <c r="P27" s="45"/>
      <c r="Q27" s="45"/>
      <c r="R27" s="45"/>
      <c r="S27" s="45"/>
      <c r="T27" s="45"/>
      <c r="U27" s="800"/>
      <c r="V27" s="45"/>
      <c r="W27" s="45"/>
      <c r="X27" s="482"/>
      <c r="Y27" s="820"/>
      <c r="Z27" s="778"/>
      <c r="AA27" s="778"/>
      <c r="AB27" s="778"/>
      <c r="AC27" s="778"/>
      <c r="AD27" s="778"/>
      <c r="AE27" s="778"/>
      <c r="AF27" s="778"/>
      <c r="AG27" s="779"/>
      <c r="AH27" s="45"/>
      <c r="AI27" s="45"/>
      <c r="AJ27" s="45"/>
      <c r="AK27" s="45"/>
      <c r="AL27" s="800"/>
      <c r="AM27" s="800"/>
      <c r="AN27" s="45"/>
      <c r="AO27" s="45"/>
      <c r="AP27" s="45"/>
      <c r="AQ27" s="45"/>
      <c r="AR27" s="45"/>
      <c r="AS27" s="800"/>
      <c r="AT27" s="800"/>
      <c r="AU27" s="45"/>
      <c r="AV27" s="46"/>
    </row>
    <row r="28" spans="1:48" ht="18.75" customHeight="1" x14ac:dyDescent="0.15"/>
    <row r="29" spans="1:48" ht="18.75" customHeight="1" thickBot="1" x14ac:dyDescent="0.2">
      <c r="A29" s="22" t="s">
        <v>901</v>
      </c>
    </row>
    <row r="30" spans="1:48" ht="18.75" customHeight="1" x14ac:dyDescent="0.15">
      <c r="A30" s="715" t="s">
        <v>902</v>
      </c>
      <c r="B30" s="716"/>
      <c r="C30" s="716"/>
      <c r="D30" s="716"/>
      <c r="E30" s="716"/>
      <c r="F30" s="716"/>
      <c r="G30" s="716"/>
      <c r="H30" s="716"/>
      <c r="I30" s="716"/>
      <c r="J30" s="510"/>
      <c r="K30" s="330"/>
      <c r="L30" s="721" t="s">
        <v>903</v>
      </c>
      <c r="M30" s="721"/>
      <c r="N30" s="721"/>
      <c r="O30" s="721"/>
      <c r="P30" s="77" t="s">
        <v>16</v>
      </c>
      <c r="Q30" s="330"/>
      <c r="R30" s="330"/>
      <c r="S30" s="330"/>
      <c r="T30" s="330"/>
      <c r="U30" s="330" t="s">
        <v>595</v>
      </c>
      <c r="V30" s="330"/>
      <c r="W30" s="2171"/>
      <c r="X30" s="2171"/>
      <c r="Y30" s="2171"/>
      <c r="Z30" s="2171"/>
      <c r="AA30" s="2171"/>
      <c r="AB30" s="2171"/>
      <c r="AC30" s="2171"/>
      <c r="AD30" s="2171"/>
      <c r="AE30" s="2171"/>
      <c r="AF30" s="2171"/>
      <c r="AG30" s="2171"/>
      <c r="AH30" s="2171"/>
      <c r="AI30" s="2171"/>
      <c r="AJ30" s="2171"/>
      <c r="AK30" s="2171"/>
      <c r="AL30" s="2171"/>
      <c r="AM30" s="2171"/>
      <c r="AN30" s="2171"/>
      <c r="AO30" s="2171"/>
      <c r="AP30" s="2171"/>
      <c r="AQ30" s="2171"/>
      <c r="AR30" s="2171"/>
      <c r="AS30" s="2171"/>
      <c r="AT30" s="2171"/>
      <c r="AU30" s="77" t="s">
        <v>240</v>
      </c>
      <c r="AV30" s="331"/>
    </row>
    <row r="31" spans="1:48" ht="18.75" customHeight="1" x14ac:dyDescent="0.15">
      <c r="A31" s="705" t="s">
        <v>904</v>
      </c>
      <c r="B31" s="706"/>
      <c r="C31" s="706"/>
      <c r="D31" s="706"/>
      <c r="E31" s="706"/>
      <c r="F31" s="706"/>
      <c r="G31" s="706"/>
      <c r="H31" s="706"/>
      <c r="I31" s="706"/>
      <c r="J31" s="1614"/>
      <c r="K31" s="1615"/>
      <c r="L31" s="1615"/>
      <c r="M31" s="1615"/>
      <c r="N31" s="1615"/>
      <c r="O31" s="1615"/>
      <c r="P31" s="1615"/>
      <c r="Q31" s="1615"/>
      <c r="R31" s="1615"/>
      <c r="S31" s="1615"/>
      <c r="T31" s="1615"/>
      <c r="U31" s="1615"/>
      <c r="V31" s="1615"/>
      <c r="W31" s="1615"/>
      <c r="X31" s="1615"/>
      <c r="Y31" s="1615"/>
      <c r="Z31" s="1615"/>
      <c r="AA31" s="1615"/>
      <c r="AB31" s="1615"/>
      <c r="AC31" s="1615"/>
      <c r="AD31" s="1615"/>
      <c r="AE31" s="1615"/>
      <c r="AF31" s="1615"/>
      <c r="AG31" s="1615"/>
      <c r="AH31" s="1615"/>
      <c r="AI31" s="1615"/>
      <c r="AJ31" s="1615"/>
      <c r="AK31" s="1615"/>
      <c r="AL31" s="1615"/>
      <c r="AM31" s="1615"/>
      <c r="AN31" s="1615"/>
      <c r="AO31" s="1615"/>
      <c r="AP31" s="1615"/>
      <c r="AQ31" s="1615"/>
      <c r="AR31" s="1615"/>
      <c r="AS31" s="1615"/>
      <c r="AT31" s="1615"/>
      <c r="AU31" s="1615"/>
      <c r="AV31" s="1616"/>
    </row>
    <row r="32" spans="1:48" ht="18.75" customHeight="1" x14ac:dyDescent="0.15">
      <c r="A32" s="705"/>
      <c r="B32" s="706"/>
      <c r="C32" s="706"/>
      <c r="D32" s="706"/>
      <c r="E32" s="706"/>
      <c r="F32" s="706"/>
      <c r="G32" s="706"/>
      <c r="H32" s="706"/>
      <c r="I32" s="706"/>
      <c r="J32" s="964"/>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965"/>
      <c r="AP32" s="965"/>
      <c r="AQ32" s="965"/>
      <c r="AR32" s="965"/>
      <c r="AS32" s="965"/>
      <c r="AT32" s="965"/>
      <c r="AU32" s="965"/>
      <c r="AV32" s="966"/>
    </row>
    <row r="33" spans="1:48" ht="18.75" customHeight="1" x14ac:dyDescent="0.15">
      <c r="A33" s="705"/>
      <c r="B33" s="706"/>
      <c r="C33" s="706"/>
      <c r="D33" s="706"/>
      <c r="E33" s="706"/>
      <c r="F33" s="706"/>
      <c r="G33" s="706"/>
      <c r="H33" s="706"/>
      <c r="I33" s="706"/>
      <c r="J33" s="964"/>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6"/>
    </row>
    <row r="34" spans="1:48" ht="18.75" customHeight="1" thickBot="1" x14ac:dyDescent="0.2">
      <c r="A34" s="740"/>
      <c r="B34" s="741"/>
      <c r="C34" s="741"/>
      <c r="D34" s="741"/>
      <c r="E34" s="741"/>
      <c r="F34" s="741"/>
      <c r="G34" s="741"/>
      <c r="H34" s="741"/>
      <c r="I34" s="741"/>
      <c r="J34" s="967"/>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9"/>
    </row>
    <row r="35" spans="1:48" ht="18.75" customHeight="1" x14ac:dyDescent="0.15"/>
    <row r="36" spans="1:48" ht="18.75" customHeight="1" thickBot="1" x14ac:dyDescent="0.2">
      <c r="A36" s="22" t="s">
        <v>905</v>
      </c>
    </row>
    <row r="37" spans="1:48" ht="18.75" customHeight="1" x14ac:dyDescent="0.15">
      <c r="A37" s="891" t="s">
        <v>911</v>
      </c>
      <c r="B37" s="755"/>
      <c r="C37" s="755"/>
      <c r="D37" s="827"/>
      <c r="E37" s="754" t="s">
        <v>913</v>
      </c>
      <c r="F37" s="755"/>
      <c r="G37" s="755"/>
      <c r="H37" s="755"/>
      <c r="I37" s="754" t="s">
        <v>914</v>
      </c>
      <c r="J37" s="755"/>
      <c r="K37" s="755"/>
      <c r="L37" s="755"/>
      <c r="M37" s="754" t="s">
        <v>915</v>
      </c>
      <c r="N37" s="755"/>
      <c r="O37" s="755"/>
      <c r="P37" s="755"/>
      <c r="Q37" s="754" t="s">
        <v>916</v>
      </c>
      <c r="R37" s="755"/>
      <c r="S37" s="755"/>
      <c r="T37" s="755"/>
      <c r="U37" s="754" t="s">
        <v>917</v>
      </c>
      <c r="V37" s="755"/>
      <c r="W37" s="755"/>
      <c r="X37" s="755"/>
      <c r="Y37" s="754" t="s">
        <v>918</v>
      </c>
      <c r="Z37" s="755"/>
      <c r="AA37" s="755"/>
      <c r="AB37" s="755"/>
      <c r="AC37" s="754" t="s">
        <v>919</v>
      </c>
      <c r="AD37" s="755"/>
      <c r="AE37" s="755"/>
      <c r="AF37" s="755"/>
      <c r="AG37" s="754" t="s">
        <v>920</v>
      </c>
      <c r="AH37" s="755"/>
      <c r="AI37" s="755"/>
      <c r="AJ37" s="755"/>
      <c r="AK37" s="754" t="s">
        <v>921</v>
      </c>
      <c r="AL37" s="755"/>
      <c r="AM37" s="755"/>
      <c r="AN37" s="755"/>
      <c r="AO37" s="754" t="s">
        <v>922</v>
      </c>
      <c r="AP37" s="755"/>
      <c r="AQ37" s="755"/>
      <c r="AR37" s="755"/>
      <c r="AS37" s="754" t="s">
        <v>923</v>
      </c>
      <c r="AT37" s="755"/>
      <c r="AU37" s="755"/>
      <c r="AV37" s="756"/>
    </row>
    <row r="38" spans="1:48" ht="18.75" customHeight="1" x14ac:dyDescent="0.15">
      <c r="A38" s="872"/>
      <c r="B38" s="713"/>
      <c r="C38" s="713"/>
      <c r="D38" s="734"/>
      <c r="E38" s="2173" t="s">
        <v>924</v>
      </c>
      <c r="F38" s="2174"/>
      <c r="G38" s="2174"/>
      <c r="H38" s="2174"/>
      <c r="I38" s="2173" t="s">
        <v>925</v>
      </c>
      <c r="J38" s="2174"/>
      <c r="K38" s="2174"/>
      <c r="L38" s="2174"/>
      <c r="M38" s="2173" t="s">
        <v>926</v>
      </c>
      <c r="N38" s="2174"/>
      <c r="O38" s="2174"/>
      <c r="P38" s="2174"/>
      <c r="Q38" s="2173" t="s">
        <v>906</v>
      </c>
      <c r="R38" s="2174"/>
      <c r="S38" s="2174"/>
      <c r="T38" s="2174"/>
      <c r="U38" s="2173" t="s">
        <v>906</v>
      </c>
      <c r="V38" s="2174"/>
      <c r="W38" s="2174"/>
      <c r="X38" s="2174"/>
      <c r="Y38" s="2173" t="s">
        <v>927</v>
      </c>
      <c r="Z38" s="2174"/>
      <c r="AA38" s="2174"/>
      <c r="AB38" s="2174"/>
      <c r="AC38" s="2173" t="s">
        <v>906</v>
      </c>
      <c r="AD38" s="2174"/>
      <c r="AE38" s="2174"/>
      <c r="AF38" s="2174"/>
      <c r="AG38" s="2173" t="s">
        <v>906</v>
      </c>
      <c r="AH38" s="2174"/>
      <c r="AI38" s="2174"/>
      <c r="AJ38" s="2174"/>
      <c r="AK38" s="2173" t="s">
        <v>906</v>
      </c>
      <c r="AL38" s="2174"/>
      <c r="AM38" s="2174"/>
      <c r="AN38" s="2174"/>
      <c r="AO38" s="2173" t="s">
        <v>925</v>
      </c>
      <c r="AP38" s="2174"/>
      <c r="AQ38" s="2174"/>
      <c r="AR38" s="2174"/>
      <c r="AS38" s="2173" t="s">
        <v>925</v>
      </c>
      <c r="AT38" s="2174"/>
      <c r="AU38" s="2174"/>
      <c r="AV38" s="2175"/>
    </row>
    <row r="39" spans="1:48" ht="18.75" customHeight="1" x14ac:dyDescent="0.15">
      <c r="A39" s="2176" t="s">
        <v>907</v>
      </c>
      <c r="B39" s="2177"/>
      <c r="C39" s="2177"/>
      <c r="D39" s="2178"/>
      <c r="E39" s="2179" t="s">
        <v>908</v>
      </c>
      <c r="F39" s="2180"/>
      <c r="G39" s="2179" t="s">
        <v>909</v>
      </c>
      <c r="H39" s="2181"/>
      <c r="I39" s="2179" t="s">
        <v>908</v>
      </c>
      <c r="J39" s="2180"/>
      <c r="K39" s="2179" t="s">
        <v>909</v>
      </c>
      <c r="L39" s="2181"/>
      <c r="M39" s="2179" t="s">
        <v>908</v>
      </c>
      <c r="N39" s="2180"/>
      <c r="O39" s="2179" t="s">
        <v>909</v>
      </c>
      <c r="P39" s="2181"/>
      <c r="Q39" s="2179" t="s">
        <v>908</v>
      </c>
      <c r="R39" s="2180"/>
      <c r="S39" s="2179" t="s">
        <v>909</v>
      </c>
      <c r="T39" s="2181"/>
      <c r="U39" s="2179" t="s">
        <v>908</v>
      </c>
      <c r="V39" s="2180"/>
      <c r="W39" s="2179" t="s">
        <v>909</v>
      </c>
      <c r="X39" s="2181"/>
      <c r="Y39" s="2179" t="s">
        <v>908</v>
      </c>
      <c r="Z39" s="2180"/>
      <c r="AA39" s="2179" t="s">
        <v>909</v>
      </c>
      <c r="AB39" s="2181"/>
      <c r="AC39" s="2179" t="s">
        <v>908</v>
      </c>
      <c r="AD39" s="2180"/>
      <c r="AE39" s="2179" t="s">
        <v>909</v>
      </c>
      <c r="AF39" s="2181"/>
      <c r="AG39" s="2179" t="s">
        <v>908</v>
      </c>
      <c r="AH39" s="2180"/>
      <c r="AI39" s="2179" t="s">
        <v>909</v>
      </c>
      <c r="AJ39" s="2181"/>
      <c r="AK39" s="2179" t="s">
        <v>908</v>
      </c>
      <c r="AL39" s="2180"/>
      <c r="AM39" s="2179" t="s">
        <v>909</v>
      </c>
      <c r="AN39" s="2181"/>
      <c r="AO39" s="2179" t="s">
        <v>908</v>
      </c>
      <c r="AP39" s="2180"/>
      <c r="AQ39" s="2179" t="s">
        <v>909</v>
      </c>
      <c r="AR39" s="2181"/>
      <c r="AS39" s="2179" t="s">
        <v>908</v>
      </c>
      <c r="AT39" s="2180"/>
      <c r="AU39" s="2179" t="s">
        <v>909</v>
      </c>
      <c r="AV39" s="2181"/>
    </row>
    <row r="40" spans="1:48" ht="18.75" customHeight="1" x14ac:dyDescent="0.15">
      <c r="A40" s="774" t="str">
        <f>"R"&amp;表紙・鑑!S3-1&amp;"年度"</f>
        <v>R4年度</v>
      </c>
      <c r="B40" s="775"/>
      <c r="C40" s="775"/>
      <c r="D40" s="776"/>
      <c r="E40" s="2182"/>
      <c r="F40" s="2183"/>
      <c r="G40" s="2182"/>
      <c r="H40" s="2183"/>
      <c r="I40" s="2182"/>
      <c r="J40" s="2183"/>
      <c r="K40" s="2182"/>
      <c r="L40" s="2183"/>
      <c r="M40" s="2182"/>
      <c r="N40" s="2183"/>
      <c r="O40" s="2182"/>
      <c r="P40" s="2183"/>
      <c r="Q40" s="2182"/>
      <c r="R40" s="2183"/>
      <c r="S40" s="2182"/>
      <c r="T40" s="2183"/>
      <c r="U40" s="2182"/>
      <c r="V40" s="2183"/>
      <c r="W40" s="2182"/>
      <c r="X40" s="2183"/>
      <c r="Y40" s="2182"/>
      <c r="Z40" s="2183"/>
      <c r="AA40" s="2182"/>
      <c r="AB40" s="2183"/>
      <c r="AC40" s="2182"/>
      <c r="AD40" s="2183"/>
      <c r="AE40" s="2182"/>
      <c r="AF40" s="2183"/>
      <c r="AG40" s="2182"/>
      <c r="AH40" s="2183"/>
      <c r="AI40" s="2182"/>
      <c r="AJ40" s="2183"/>
      <c r="AK40" s="2182"/>
      <c r="AL40" s="2183"/>
      <c r="AM40" s="2182"/>
      <c r="AN40" s="2183"/>
      <c r="AO40" s="2182"/>
      <c r="AP40" s="2183"/>
      <c r="AQ40" s="2182"/>
      <c r="AR40" s="2183"/>
      <c r="AS40" s="2182"/>
      <c r="AT40" s="2183"/>
      <c r="AU40" s="2182"/>
      <c r="AV40" s="2183"/>
    </row>
    <row r="41" spans="1:48" ht="18.75" customHeight="1" x14ac:dyDescent="0.15">
      <c r="A41" s="872"/>
      <c r="B41" s="713"/>
      <c r="C41" s="713"/>
      <c r="D41" s="734"/>
      <c r="E41" s="2184"/>
      <c r="F41" s="2185"/>
      <c r="G41" s="2184"/>
      <c r="H41" s="2185"/>
      <c r="I41" s="2184"/>
      <c r="J41" s="2185"/>
      <c r="K41" s="2184"/>
      <c r="L41" s="2185"/>
      <c r="M41" s="2184"/>
      <c r="N41" s="2185"/>
      <c r="O41" s="2184"/>
      <c r="P41" s="2185"/>
      <c r="Q41" s="2184"/>
      <c r="R41" s="2185"/>
      <c r="S41" s="2184"/>
      <c r="T41" s="2185"/>
      <c r="U41" s="2184"/>
      <c r="V41" s="2185"/>
      <c r="W41" s="2184"/>
      <c r="X41" s="2185"/>
      <c r="Y41" s="2184"/>
      <c r="Z41" s="2185"/>
      <c r="AA41" s="2184"/>
      <c r="AB41" s="2185"/>
      <c r="AC41" s="2184"/>
      <c r="AD41" s="2185"/>
      <c r="AE41" s="2184"/>
      <c r="AF41" s="2185"/>
      <c r="AG41" s="2184"/>
      <c r="AH41" s="2185"/>
      <c r="AI41" s="2184"/>
      <c r="AJ41" s="2185"/>
      <c r="AK41" s="2184"/>
      <c r="AL41" s="2185"/>
      <c r="AM41" s="2184"/>
      <c r="AN41" s="2185"/>
      <c r="AO41" s="2184"/>
      <c r="AP41" s="2185"/>
      <c r="AQ41" s="2184"/>
      <c r="AR41" s="2185"/>
      <c r="AS41" s="2184"/>
      <c r="AT41" s="2185"/>
      <c r="AU41" s="2184"/>
      <c r="AV41" s="2185"/>
    </row>
    <row r="42" spans="1:48" ht="18.75" customHeight="1" x14ac:dyDescent="0.15">
      <c r="A42" s="774" t="s">
        <v>912</v>
      </c>
      <c r="B42" s="775"/>
      <c r="C42" s="775"/>
      <c r="D42" s="776"/>
      <c r="E42" s="2182"/>
      <c r="F42" s="2183"/>
      <c r="G42" s="2182"/>
      <c r="H42" s="2183"/>
      <c r="I42" s="2182"/>
      <c r="J42" s="2183"/>
      <c r="K42" s="2182"/>
      <c r="L42" s="2183"/>
      <c r="M42" s="2182"/>
      <c r="N42" s="2183"/>
      <c r="O42" s="2182"/>
      <c r="P42" s="2183"/>
      <c r="Q42" s="2182"/>
      <c r="R42" s="2183"/>
      <c r="S42" s="2182"/>
      <c r="T42" s="2183"/>
      <c r="U42" s="2182"/>
      <c r="V42" s="2183"/>
      <c r="W42" s="2182"/>
      <c r="X42" s="2183"/>
      <c r="Y42" s="2182"/>
      <c r="Z42" s="2183"/>
      <c r="AA42" s="2182"/>
      <c r="AB42" s="2183"/>
      <c r="AC42" s="2182"/>
      <c r="AD42" s="2183"/>
      <c r="AE42" s="2182"/>
      <c r="AF42" s="2183"/>
      <c r="AG42" s="2182"/>
      <c r="AH42" s="2183"/>
      <c r="AI42" s="2182"/>
      <c r="AJ42" s="2183"/>
      <c r="AK42" s="2182"/>
      <c r="AL42" s="2183"/>
      <c r="AM42" s="2182"/>
      <c r="AN42" s="2183"/>
      <c r="AO42" s="2182"/>
      <c r="AP42" s="2183"/>
      <c r="AQ42" s="2182"/>
      <c r="AR42" s="2183"/>
      <c r="AS42" s="2182"/>
      <c r="AT42" s="2183"/>
      <c r="AU42" s="2182"/>
      <c r="AV42" s="2183"/>
    </row>
    <row r="43" spans="1:48" ht="18.75" customHeight="1" thickBot="1" x14ac:dyDescent="0.2">
      <c r="A43" s="777"/>
      <c r="B43" s="778"/>
      <c r="C43" s="778"/>
      <c r="D43" s="779"/>
      <c r="E43" s="2186"/>
      <c r="F43" s="2187"/>
      <c r="G43" s="2186"/>
      <c r="H43" s="2187"/>
      <c r="I43" s="2186"/>
      <c r="J43" s="2187"/>
      <c r="K43" s="2186"/>
      <c r="L43" s="2187"/>
      <c r="M43" s="2186"/>
      <c r="N43" s="2187"/>
      <c r="O43" s="2186"/>
      <c r="P43" s="2187"/>
      <c r="Q43" s="2186"/>
      <c r="R43" s="2187"/>
      <c r="S43" s="2186"/>
      <c r="T43" s="2187"/>
      <c r="U43" s="2186"/>
      <c r="V43" s="2187"/>
      <c r="W43" s="2186"/>
      <c r="X43" s="2187"/>
      <c r="Y43" s="2186"/>
      <c r="Z43" s="2187"/>
      <c r="AA43" s="2186"/>
      <c r="AB43" s="2187"/>
      <c r="AC43" s="2186"/>
      <c r="AD43" s="2187"/>
      <c r="AE43" s="2186"/>
      <c r="AF43" s="2187"/>
      <c r="AG43" s="2186"/>
      <c r="AH43" s="2187"/>
      <c r="AI43" s="2186"/>
      <c r="AJ43" s="2187"/>
      <c r="AK43" s="2186"/>
      <c r="AL43" s="2187"/>
      <c r="AM43" s="2186"/>
      <c r="AN43" s="2187"/>
      <c r="AO43" s="2186"/>
      <c r="AP43" s="2187"/>
      <c r="AQ43" s="2186"/>
      <c r="AR43" s="2187"/>
      <c r="AS43" s="2186"/>
      <c r="AT43" s="2187"/>
      <c r="AU43" s="2186"/>
      <c r="AV43" s="2187"/>
    </row>
    <row r="44" spans="1:48" ht="18.75" customHeight="1" x14ac:dyDescent="0.15">
      <c r="A44" s="51" t="s">
        <v>87</v>
      </c>
      <c r="B44" s="22" t="s">
        <v>654</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sheetData>
  <sheetProtection selectLockedCells="1"/>
  <mergeCells count="149">
    <mergeCell ref="AU40:AV41"/>
    <mergeCell ref="AI40:AJ41"/>
    <mergeCell ref="AK40:AL41"/>
    <mergeCell ref="AM40:AN41"/>
    <mergeCell ref="AO40:AP41"/>
    <mergeCell ref="AO42:AP43"/>
    <mergeCell ref="AQ42:AR43"/>
    <mergeCell ref="AS42:AT43"/>
    <mergeCell ref="AU42:AV43"/>
    <mergeCell ref="AI42:AJ43"/>
    <mergeCell ref="AK42:AL43"/>
    <mergeCell ref="AM42:AN43"/>
    <mergeCell ref="A42:D43"/>
    <mergeCell ref="E42:F43"/>
    <mergeCell ref="G42:H43"/>
    <mergeCell ref="I42:J43"/>
    <mergeCell ref="K42:L43"/>
    <mergeCell ref="M42:N43"/>
    <mergeCell ref="O42:P43"/>
    <mergeCell ref="AE40:AF41"/>
    <mergeCell ref="AG40:AH41"/>
    <mergeCell ref="S40:T41"/>
    <mergeCell ref="U40:V41"/>
    <mergeCell ref="W40:X41"/>
    <mergeCell ref="Y40:Z41"/>
    <mergeCell ref="AA40:AB41"/>
    <mergeCell ref="AC40:AD41"/>
    <mergeCell ref="Q42:R43"/>
    <mergeCell ref="S42:T43"/>
    <mergeCell ref="U42:V43"/>
    <mergeCell ref="W42:X43"/>
    <mergeCell ref="Y42:Z43"/>
    <mergeCell ref="AA42:AB43"/>
    <mergeCell ref="AC42:AD43"/>
    <mergeCell ref="AE42:AF43"/>
    <mergeCell ref="AG42:AH43"/>
    <mergeCell ref="AS39:AT39"/>
    <mergeCell ref="AU39:AV39"/>
    <mergeCell ref="A40:D41"/>
    <mergeCell ref="E40:F41"/>
    <mergeCell ref="G40:H41"/>
    <mergeCell ref="I40:J41"/>
    <mergeCell ref="K40:L41"/>
    <mergeCell ref="M40:N41"/>
    <mergeCell ref="O40:P41"/>
    <mergeCell ref="Q40:R41"/>
    <mergeCell ref="AG39:AH39"/>
    <mergeCell ref="AI39:AJ39"/>
    <mergeCell ref="AK39:AL39"/>
    <mergeCell ref="AM39:AN39"/>
    <mergeCell ref="AO39:AP39"/>
    <mergeCell ref="AQ39:AR39"/>
    <mergeCell ref="U39:V39"/>
    <mergeCell ref="W39:X39"/>
    <mergeCell ref="Y39:Z39"/>
    <mergeCell ref="AA39:AB39"/>
    <mergeCell ref="AC39:AD39"/>
    <mergeCell ref="AE39:AF39"/>
    <mergeCell ref="AQ40:AR41"/>
    <mergeCell ref="AS40:AT41"/>
    <mergeCell ref="A39:D39"/>
    <mergeCell ref="E39:F39"/>
    <mergeCell ref="G39:H39"/>
    <mergeCell ref="I39:J39"/>
    <mergeCell ref="K39:L39"/>
    <mergeCell ref="M39:N39"/>
    <mergeCell ref="O39:P39"/>
    <mergeCell ref="Q39:R39"/>
    <mergeCell ref="S39:T39"/>
    <mergeCell ref="Y37:AB37"/>
    <mergeCell ref="AC37:AF37"/>
    <mergeCell ref="AG37:AJ37"/>
    <mergeCell ref="AK37:AN37"/>
    <mergeCell ref="AO37:AR37"/>
    <mergeCell ref="AS37:AV37"/>
    <mergeCell ref="A37:D38"/>
    <mergeCell ref="E37:H37"/>
    <mergeCell ref="I37:L37"/>
    <mergeCell ref="M37:P37"/>
    <mergeCell ref="Q37:T37"/>
    <mergeCell ref="U37:X37"/>
    <mergeCell ref="E38:H38"/>
    <mergeCell ref="I38:L38"/>
    <mergeCell ref="M38:P38"/>
    <mergeCell ref="Q38:T38"/>
    <mergeCell ref="AS38:AV38"/>
    <mergeCell ref="U38:X38"/>
    <mergeCell ref="Y38:AB38"/>
    <mergeCell ref="AC38:AF38"/>
    <mergeCell ref="AG38:AJ38"/>
    <mergeCell ref="AK38:AN38"/>
    <mergeCell ref="AO38:AR38"/>
    <mergeCell ref="A30:I30"/>
    <mergeCell ref="L30:M30"/>
    <mergeCell ref="N30:O30"/>
    <mergeCell ref="W30:AT30"/>
    <mergeCell ref="A31:I34"/>
    <mergeCell ref="J31:AV34"/>
    <mergeCell ref="AH22:AH23"/>
    <mergeCell ref="AM22:AM23"/>
    <mergeCell ref="AR22:AS23"/>
    <mergeCell ref="A26:I27"/>
    <mergeCell ref="N26:N27"/>
    <mergeCell ref="U26:U27"/>
    <mergeCell ref="Y26:AG27"/>
    <mergeCell ref="AL26:AM27"/>
    <mergeCell ref="AS26:AT27"/>
    <mergeCell ref="A22:I23"/>
    <mergeCell ref="M22:M23"/>
    <mergeCell ref="N22:P23"/>
    <mergeCell ref="S22:V23"/>
    <mergeCell ref="Y22:Z23"/>
    <mergeCell ref="AA22:AG23"/>
    <mergeCell ref="AP19:AP20"/>
    <mergeCell ref="AQ19:AQ20"/>
    <mergeCell ref="AR19:AR20"/>
    <mergeCell ref="AS19:AS20"/>
    <mergeCell ref="AV19:AV20"/>
    <mergeCell ref="A21:I21"/>
    <mergeCell ref="AG19:AG20"/>
    <mergeCell ref="AH19:AJ20"/>
    <mergeCell ref="AK19:AL20"/>
    <mergeCell ref="AM19:AM20"/>
    <mergeCell ref="AN19:AN20"/>
    <mergeCell ref="AO19:AO20"/>
    <mergeCell ref="A18:I18"/>
    <mergeCell ref="Y18:AG18"/>
    <mergeCell ref="A19:I20"/>
    <mergeCell ref="K19:K20"/>
    <mergeCell ref="L19:L20"/>
    <mergeCell ref="N19:P20"/>
    <mergeCell ref="R19:S20"/>
    <mergeCell ref="V19:W20"/>
    <mergeCell ref="X19:AE20"/>
    <mergeCell ref="AF19:AF20"/>
    <mergeCell ref="A9:X12"/>
    <mergeCell ref="Y9:AV12"/>
    <mergeCell ref="A16:I17"/>
    <mergeCell ref="N16:O17"/>
    <mergeCell ref="P16:AA17"/>
    <mergeCell ref="AB16:AB17"/>
    <mergeCell ref="AG16:AJ17"/>
    <mergeCell ref="AO16:AS17"/>
    <mergeCell ref="A3:X3"/>
    <mergeCell ref="Y3:AV3"/>
    <mergeCell ref="A4:X7"/>
    <mergeCell ref="Y4:AV7"/>
    <mergeCell ref="A8:X8"/>
    <mergeCell ref="Y8:AV8"/>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&amp;C25/29&amp;R&amp;F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次のシートへ">
              <controlPr defaultSize="0" print="0" autoFill="0" autoPict="0">
                <anchor moveWithCells="1" sizeWithCells="1">
                  <from>
                    <xdr:col>16</xdr:col>
                    <xdr:colOff>257175</xdr:colOff>
                    <xdr:row>0</xdr:row>
                    <xdr:rowOff>0</xdr:rowOff>
                  </from>
                  <to>
                    <xdr:col>18</xdr:col>
                    <xdr:colOff>180975</xdr:colOff>
                    <xdr:row>0</xdr:row>
                    <xdr:rowOff>0</xdr:rowOff>
                  </to>
                </anchor>
              </controlPr>
            </control>
          </mc:Choice>
        </mc:AlternateContent>
        <mc:AlternateContent xmlns:mc="http://schemas.openxmlformats.org/markup-compatibility/2006">
          <mc:Choice Requires="x14">
            <control shapeId="33794" r:id="rId5" name="次のシートへ">
              <controlPr defaultSize="0" print="0" autoFill="0" autoPict="0">
                <anchor moveWithCells="1" sizeWithCells="1">
                  <from>
                    <xdr:col>13</xdr:col>
                    <xdr:colOff>333375</xdr:colOff>
                    <xdr:row>0</xdr:row>
                    <xdr:rowOff>0</xdr:rowOff>
                  </from>
                  <to>
                    <xdr:col>16</xdr:col>
                    <xdr:colOff>95250</xdr:colOff>
                    <xdr:row>0</xdr:row>
                    <xdr:rowOff>0</xdr:rowOff>
                  </to>
                </anchor>
              </controlPr>
            </control>
          </mc:Choice>
        </mc:AlternateContent>
        <mc:AlternateContent xmlns:mc="http://schemas.openxmlformats.org/markup-compatibility/2006">
          <mc:Choice Requires="x14">
            <control shapeId="33795" r:id="rId6" name="次のシートへ">
              <controlPr defaultSize="0" print="0" autoFill="0" autoPict="0">
                <anchor moveWithCells="1" sizeWithCells="1">
                  <from>
                    <xdr:col>10</xdr:col>
                    <xdr:colOff>285750</xdr:colOff>
                    <xdr:row>0</xdr:row>
                    <xdr:rowOff>0</xdr:rowOff>
                  </from>
                  <to>
                    <xdr:col>13</xdr:col>
                    <xdr:colOff>85725</xdr:colOff>
                    <xdr:row>0</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12</xdr:col>
                    <xdr:colOff>47625</xdr:colOff>
                    <xdr:row>15</xdr:row>
                    <xdr:rowOff>104775</xdr:rowOff>
                  </from>
                  <to>
                    <xdr:col>12</xdr:col>
                    <xdr:colOff>295275</xdr:colOff>
                    <xdr:row>16</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66675</xdr:colOff>
                    <xdr:row>21</xdr:row>
                    <xdr:rowOff>104775</xdr:rowOff>
                  </from>
                  <to>
                    <xdr:col>11</xdr:col>
                    <xdr:colOff>295275</xdr:colOff>
                    <xdr:row>22</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47625</xdr:colOff>
                    <xdr:row>21</xdr:row>
                    <xdr:rowOff>114300</xdr:rowOff>
                  </from>
                  <to>
                    <xdr:col>17</xdr:col>
                    <xdr:colOff>276225</xdr:colOff>
                    <xdr:row>22</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47625</xdr:colOff>
                    <xdr:row>21</xdr:row>
                    <xdr:rowOff>114300</xdr:rowOff>
                  </from>
                  <to>
                    <xdr:col>42</xdr:col>
                    <xdr:colOff>276225</xdr:colOff>
                    <xdr:row>22</xdr:row>
                    <xdr:rowOff>104775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37</xdr:col>
                    <xdr:colOff>66675</xdr:colOff>
                    <xdr:row>21</xdr:row>
                    <xdr:rowOff>114300</xdr:rowOff>
                  </from>
                  <to>
                    <xdr:col>37</xdr:col>
                    <xdr:colOff>295275</xdr:colOff>
                    <xdr:row>22</xdr:row>
                    <xdr:rowOff>104775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36</xdr:col>
                    <xdr:colOff>47625</xdr:colOff>
                    <xdr:row>25</xdr:row>
                    <xdr:rowOff>104775</xdr:rowOff>
                  </from>
                  <to>
                    <xdr:col>36</xdr:col>
                    <xdr:colOff>276225</xdr:colOff>
                    <xdr:row>26</xdr:row>
                    <xdr:rowOff>104775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43</xdr:col>
                    <xdr:colOff>47625</xdr:colOff>
                    <xdr:row>25</xdr:row>
                    <xdr:rowOff>104775</xdr:rowOff>
                  </from>
                  <to>
                    <xdr:col>43</xdr:col>
                    <xdr:colOff>276225</xdr:colOff>
                    <xdr:row>26</xdr:row>
                    <xdr:rowOff>104775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39</xdr:col>
                    <xdr:colOff>57150</xdr:colOff>
                    <xdr:row>15</xdr:row>
                    <xdr:rowOff>104775</xdr:rowOff>
                  </from>
                  <to>
                    <xdr:col>39</xdr:col>
                    <xdr:colOff>295275</xdr:colOff>
                    <xdr:row>16</xdr:row>
                    <xdr:rowOff>104775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31</xdr:col>
                    <xdr:colOff>47625</xdr:colOff>
                    <xdr:row>15</xdr:row>
                    <xdr:rowOff>104775</xdr:rowOff>
                  </from>
                  <to>
                    <xdr:col>31</xdr:col>
                    <xdr:colOff>276225</xdr:colOff>
                    <xdr:row>16</xdr:row>
                    <xdr:rowOff>104775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47625</xdr:colOff>
                    <xdr:row>25</xdr:row>
                    <xdr:rowOff>104775</xdr:rowOff>
                  </from>
                  <to>
                    <xdr:col>12</xdr:col>
                    <xdr:colOff>276225</xdr:colOff>
                    <xdr:row>26</xdr:row>
                    <xdr:rowOff>104775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19</xdr:col>
                    <xdr:colOff>47625</xdr:colOff>
                    <xdr:row>25</xdr:row>
                    <xdr:rowOff>104775</xdr:rowOff>
                  </from>
                  <to>
                    <xdr:col>19</xdr:col>
                    <xdr:colOff>276225</xdr:colOff>
                    <xdr:row>26</xdr:row>
                    <xdr:rowOff>104775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9</xdr:col>
                    <xdr:colOff>66675</xdr:colOff>
                    <xdr:row>18</xdr:row>
                    <xdr:rowOff>104775</xdr:rowOff>
                  </from>
                  <to>
                    <xdr:col>9</xdr:col>
                    <xdr:colOff>295275</xdr:colOff>
                    <xdr:row>19</xdr:row>
                    <xdr:rowOff>104775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16</xdr:col>
                    <xdr:colOff>66675</xdr:colOff>
                    <xdr:row>18</xdr:row>
                    <xdr:rowOff>114300</xdr:rowOff>
                  </from>
                  <to>
                    <xdr:col>16</xdr:col>
                    <xdr:colOff>295275</xdr:colOff>
                    <xdr:row>19</xdr:row>
                    <xdr:rowOff>104775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66675</xdr:colOff>
                    <xdr:row>18</xdr:row>
                    <xdr:rowOff>104775</xdr:rowOff>
                  </from>
                  <to>
                    <xdr:col>12</xdr:col>
                    <xdr:colOff>295275</xdr:colOff>
                    <xdr:row>19</xdr:row>
                    <xdr:rowOff>104775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20</xdr:col>
                    <xdr:colOff>57150</xdr:colOff>
                    <xdr:row>18</xdr:row>
                    <xdr:rowOff>114300</xdr:rowOff>
                  </from>
                  <to>
                    <xdr:col>20</xdr:col>
                    <xdr:colOff>295275</xdr:colOff>
                    <xdr:row>19</xdr:row>
                    <xdr:rowOff>104775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46</xdr:col>
                    <xdr:colOff>66675</xdr:colOff>
                    <xdr:row>18</xdr:row>
                    <xdr:rowOff>114300</xdr:rowOff>
                  </from>
                  <to>
                    <xdr:col>46</xdr:col>
                    <xdr:colOff>295275</xdr:colOff>
                    <xdr:row>19</xdr:row>
                    <xdr:rowOff>104775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F26B-DEAF-4F06-B1D2-77047BE1EFF9}">
  <sheetPr>
    <tabColor theme="7" tint="0.79998168889431442"/>
    <pageSetUpPr fitToPage="1"/>
  </sheetPr>
  <dimension ref="A1:BR167"/>
  <sheetViews>
    <sheetView view="pageBreakPreview" zoomScaleNormal="70" zoomScaleSheetLayoutView="100" workbookViewId="0"/>
  </sheetViews>
  <sheetFormatPr defaultRowHeight="16.5" x14ac:dyDescent="0.15"/>
  <cols>
    <col min="1" max="70" width="4.375" style="108" customWidth="1"/>
    <col min="71" max="256" width="9" style="152"/>
    <col min="257" max="326" width="4.375" style="152" customWidth="1"/>
    <col min="327" max="512" width="9" style="152"/>
    <col min="513" max="582" width="4.375" style="152" customWidth="1"/>
    <col min="583" max="768" width="9" style="152"/>
    <col min="769" max="838" width="4.375" style="152" customWidth="1"/>
    <col min="839" max="1024" width="9" style="152"/>
    <col min="1025" max="1094" width="4.375" style="152" customWidth="1"/>
    <col min="1095" max="1280" width="9" style="152"/>
    <col min="1281" max="1350" width="4.375" style="152" customWidth="1"/>
    <col min="1351" max="1536" width="9" style="152"/>
    <col min="1537" max="1606" width="4.375" style="152" customWidth="1"/>
    <col min="1607" max="1792" width="9" style="152"/>
    <col min="1793" max="1862" width="4.375" style="152" customWidth="1"/>
    <col min="1863" max="2048" width="9" style="152"/>
    <col min="2049" max="2118" width="4.375" style="152" customWidth="1"/>
    <col min="2119" max="2304" width="9" style="152"/>
    <col min="2305" max="2374" width="4.375" style="152" customWidth="1"/>
    <col min="2375" max="2560" width="9" style="152"/>
    <col min="2561" max="2630" width="4.375" style="152" customWidth="1"/>
    <col min="2631" max="2816" width="9" style="152"/>
    <col min="2817" max="2886" width="4.375" style="152" customWidth="1"/>
    <col min="2887" max="3072" width="9" style="152"/>
    <col min="3073" max="3142" width="4.375" style="152" customWidth="1"/>
    <col min="3143" max="3328" width="9" style="152"/>
    <col min="3329" max="3398" width="4.375" style="152" customWidth="1"/>
    <col min="3399" max="3584" width="9" style="152"/>
    <col min="3585" max="3654" width="4.375" style="152" customWidth="1"/>
    <col min="3655" max="3840" width="9" style="152"/>
    <col min="3841" max="3910" width="4.375" style="152" customWidth="1"/>
    <col min="3911" max="4096" width="9" style="152"/>
    <col min="4097" max="4166" width="4.375" style="152" customWidth="1"/>
    <col min="4167" max="4352" width="9" style="152"/>
    <col min="4353" max="4422" width="4.375" style="152" customWidth="1"/>
    <col min="4423" max="4608" width="9" style="152"/>
    <col min="4609" max="4678" width="4.375" style="152" customWidth="1"/>
    <col min="4679" max="4864" width="9" style="152"/>
    <col min="4865" max="4934" width="4.375" style="152" customWidth="1"/>
    <col min="4935" max="5120" width="9" style="152"/>
    <col min="5121" max="5190" width="4.375" style="152" customWidth="1"/>
    <col min="5191" max="5376" width="9" style="152"/>
    <col min="5377" max="5446" width="4.375" style="152" customWidth="1"/>
    <col min="5447" max="5632" width="9" style="152"/>
    <col min="5633" max="5702" width="4.375" style="152" customWidth="1"/>
    <col min="5703" max="5888" width="9" style="152"/>
    <col min="5889" max="5958" width="4.375" style="152" customWidth="1"/>
    <col min="5959" max="6144" width="9" style="152"/>
    <col min="6145" max="6214" width="4.375" style="152" customWidth="1"/>
    <col min="6215" max="6400" width="9" style="152"/>
    <col min="6401" max="6470" width="4.375" style="152" customWidth="1"/>
    <col min="6471" max="6656" width="9" style="152"/>
    <col min="6657" max="6726" width="4.375" style="152" customWidth="1"/>
    <col min="6727" max="6912" width="9" style="152"/>
    <col min="6913" max="6982" width="4.375" style="152" customWidth="1"/>
    <col min="6983" max="7168" width="9" style="152"/>
    <col min="7169" max="7238" width="4.375" style="152" customWidth="1"/>
    <col min="7239" max="7424" width="9" style="152"/>
    <col min="7425" max="7494" width="4.375" style="152" customWidth="1"/>
    <col min="7495" max="7680" width="9" style="152"/>
    <col min="7681" max="7750" width="4.375" style="152" customWidth="1"/>
    <col min="7751" max="7936" width="9" style="152"/>
    <col min="7937" max="8006" width="4.375" style="152" customWidth="1"/>
    <col min="8007" max="8192" width="9" style="152"/>
    <col min="8193" max="8262" width="4.375" style="152" customWidth="1"/>
    <col min="8263" max="8448" width="9" style="152"/>
    <col min="8449" max="8518" width="4.375" style="152" customWidth="1"/>
    <col min="8519" max="8704" width="9" style="152"/>
    <col min="8705" max="8774" width="4.375" style="152" customWidth="1"/>
    <col min="8775" max="8960" width="9" style="152"/>
    <col min="8961" max="9030" width="4.375" style="152" customWidth="1"/>
    <col min="9031" max="9216" width="9" style="152"/>
    <col min="9217" max="9286" width="4.375" style="152" customWidth="1"/>
    <col min="9287" max="9472" width="9" style="152"/>
    <col min="9473" max="9542" width="4.375" style="152" customWidth="1"/>
    <col min="9543" max="9728" width="9" style="152"/>
    <col min="9729" max="9798" width="4.375" style="152" customWidth="1"/>
    <col min="9799" max="9984" width="9" style="152"/>
    <col min="9985" max="10054" width="4.375" style="152" customWidth="1"/>
    <col min="10055" max="10240" width="9" style="152"/>
    <col min="10241" max="10310" width="4.375" style="152" customWidth="1"/>
    <col min="10311" max="10496" width="9" style="152"/>
    <col min="10497" max="10566" width="4.375" style="152" customWidth="1"/>
    <col min="10567" max="10752" width="9" style="152"/>
    <col min="10753" max="10822" width="4.375" style="152" customWidth="1"/>
    <col min="10823" max="11008" width="9" style="152"/>
    <col min="11009" max="11078" width="4.375" style="152" customWidth="1"/>
    <col min="11079" max="11264" width="9" style="152"/>
    <col min="11265" max="11334" width="4.375" style="152" customWidth="1"/>
    <col min="11335" max="11520" width="9" style="152"/>
    <col min="11521" max="11590" width="4.375" style="152" customWidth="1"/>
    <col min="11591" max="11776" width="9" style="152"/>
    <col min="11777" max="11846" width="4.375" style="152" customWidth="1"/>
    <col min="11847" max="12032" width="9" style="152"/>
    <col min="12033" max="12102" width="4.375" style="152" customWidth="1"/>
    <col min="12103" max="12288" width="9" style="152"/>
    <col min="12289" max="12358" width="4.375" style="152" customWidth="1"/>
    <col min="12359" max="12544" width="9" style="152"/>
    <col min="12545" max="12614" width="4.375" style="152" customWidth="1"/>
    <col min="12615" max="12800" width="9" style="152"/>
    <col min="12801" max="12870" width="4.375" style="152" customWidth="1"/>
    <col min="12871" max="13056" width="9" style="152"/>
    <col min="13057" max="13126" width="4.375" style="152" customWidth="1"/>
    <col min="13127" max="13312" width="9" style="152"/>
    <col min="13313" max="13382" width="4.375" style="152" customWidth="1"/>
    <col min="13383" max="13568" width="9" style="152"/>
    <col min="13569" max="13638" width="4.375" style="152" customWidth="1"/>
    <col min="13639" max="13824" width="9" style="152"/>
    <col min="13825" max="13894" width="4.375" style="152" customWidth="1"/>
    <col min="13895" max="14080" width="9" style="152"/>
    <col min="14081" max="14150" width="4.375" style="152" customWidth="1"/>
    <col min="14151" max="14336" width="9" style="152"/>
    <col min="14337" max="14406" width="4.375" style="152" customWidth="1"/>
    <col min="14407" max="14592" width="9" style="152"/>
    <col min="14593" max="14662" width="4.375" style="152" customWidth="1"/>
    <col min="14663" max="14848" width="9" style="152"/>
    <col min="14849" max="14918" width="4.375" style="152" customWidth="1"/>
    <col min="14919" max="15104" width="9" style="152"/>
    <col min="15105" max="15174" width="4.375" style="152" customWidth="1"/>
    <col min="15175" max="15360" width="9" style="152"/>
    <col min="15361" max="15430" width="4.375" style="152" customWidth="1"/>
    <col min="15431" max="15616" width="9" style="152"/>
    <col min="15617" max="15686" width="4.375" style="152" customWidth="1"/>
    <col min="15687" max="15872" width="9" style="152"/>
    <col min="15873" max="15942" width="4.375" style="152" customWidth="1"/>
    <col min="15943" max="16128" width="9" style="152"/>
    <col min="16129" max="16198" width="4.375" style="152" customWidth="1"/>
    <col min="16199" max="16384" width="9" style="152"/>
  </cols>
  <sheetData>
    <row r="1" spans="1:70" ht="19.5" customHeight="1" x14ac:dyDescent="0.15">
      <c r="A1" s="78" t="s">
        <v>910</v>
      </c>
    </row>
    <row r="2" spans="1:70" ht="18.75" customHeight="1" x14ac:dyDescent="0.15">
      <c r="A2" s="22" t="s">
        <v>875</v>
      </c>
    </row>
    <row r="3" spans="1:70" ht="18.75" customHeight="1" thickBot="1" x14ac:dyDescent="0.2">
      <c r="A3" s="160" t="s">
        <v>928</v>
      </c>
    </row>
    <row r="4" spans="1:70" ht="18.75" customHeight="1" x14ac:dyDescent="0.15">
      <c r="A4" s="2188"/>
      <c r="B4" s="2189"/>
      <c r="C4" s="2192" t="s">
        <v>929</v>
      </c>
      <c r="D4" s="2193"/>
      <c r="E4" s="2193"/>
      <c r="F4" s="2193"/>
      <c r="G4" s="2193"/>
      <c r="H4" s="2193"/>
      <c r="I4" s="2193"/>
      <c r="J4" s="2193"/>
      <c r="K4" s="2193"/>
      <c r="L4" s="2193"/>
      <c r="M4" s="2193"/>
      <c r="N4" s="2193"/>
      <c r="O4" s="2193"/>
      <c r="P4" s="2193"/>
      <c r="Q4" s="2196" t="s">
        <v>930</v>
      </c>
      <c r="R4" s="894"/>
      <c r="S4" s="894"/>
      <c r="T4" s="894"/>
      <c r="U4" s="894"/>
      <c r="V4" s="894"/>
      <c r="W4" s="894"/>
      <c r="X4" s="894"/>
      <c r="Y4" s="894"/>
      <c r="Z4" s="894"/>
      <c r="AA4" s="894"/>
      <c r="AB4" s="894"/>
      <c r="AC4" s="894"/>
      <c r="AD4" s="894"/>
      <c r="AE4" s="894"/>
      <c r="AF4" s="894"/>
      <c r="AG4" s="894"/>
      <c r="AH4" s="894"/>
      <c r="AI4" s="894"/>
      <c r="AJ4" s="894"/>
      <c r="AK4" s="894"/>
      <c r="AL4" s="2197"/>
    </row>
    <row r="5" spans="1:70" ht="18.75" customHeight="1" x14ac:dyDescent="0.15">
      <c r="A5" s="2190"/>
      <c r="B5" s="2191"/>
      <c r="C5" s="2194"/>
      <c r="D5" s="2195"/>
      <c r="E5" s="2195"/>
      <c r="F5" s="2195"/>
      <c r="G5" s="2195"/>
      <c r="H5" s="2195"/>
      <c r="I5" s="2195"/>
      <c r="J5" s="2195"/>
      <c r="K5" s="2195"/>
      <c r="L5" s="2195"/>
      <c r="M5" s="2195"/>
      <c r="N5" s="2195"/>
      <c r="O5" s="2195"/>
      <c r="P5" s="2195"/>
      <c r="Q5" s="892"/>
      <c r="R5" s="893"/>
      <c r="S5" s="893"/>
      <c r="T5" s="893"/>
      <c r="U5" s="893"/>
      <c r="V5" s="893"/>
      <c r="W5" s="893"/>
      <c r="X5" s="893"/>
      <c r="Y5" s="893"/>
      <c r="Z5" s="893"/>
      <c r="AA5" s="893"/>
      <c r="AB5" s="893"/>
      <c r="AC5" s="893"/>
      <c r="AD5" s="893"/>
      <c r="AE5" s="893"/>
      <c r="AF5" s="893"/>
      <c r="AG5" s="893"/>
      <c r="AH5" s="893"/>
      <c r="AI5" s="893"/>
      <c r="AJ5" s="893"/>
      <c r="AK5" s="893"/>
      <c r="AL5" s="2103"/>
    </row>
    <row r="6" spans="1:70" ht="18.75" customHeight="1" x14ac:dyDescent="0.15">
      <c r="A6" s="2198" t="s">
        <v>956</v>
      </c>
      <c r="B6" s="2199"/>
      <c r="C6" s="795"/>
      <c r="D6" s="795"/>
      <c r="E6" s="775" t="s">
        <v>931</v>
      </c>
      <c r="F6" s="795"/>
      <c r="G6" s="795"/>
      <c r="H6" s="775" t="s">
        <v>932</v>
      </c>
      <c r="I6" s="775"/>
      <c r="J6" s="2202"/>
      <c r="K6" s="2202"/>
      <c r="L6" s="2204" t="s">
        <v>931</v>
      </c>
      <c r="M6" s="2202"/>
      <c r="N6" s="2202"/>
      <c r="O6" s="2205" t="s">
        <v>933</v>
      </c>
      <c r="P6" s="2205"/>
      <c r="Q6" s="2207"/>
      <c r="R6" s="1615"/>
      <c r="S6" s="1615"/>
      <c r="T6" s="1615"/>
      <c r="U6" s="1615"/>
      <c r="V6" s="1615"/>
      <c r="W6" s="1615"/>
      <c r="X6" s="1615"/>
      <c r="Y6" s="1615"/>
      <c r="Z6" s="1615"/>
      <c r="AA6" s="1615"/>
      <c r="AB6" s="1615"/>
      <c r="AC6" s="1615"/>
      <c r="AD6" s="1615"/>
      <c r="AE6" s="1615"/>
      <c r="AF6" s="1615"/>
      <c r="AG6" s="1615"/>
      <c r="AH6" s="1615"/>
      <c r="AI6" s="1615"/>
      <c r="AJ6" s="1615"/>
      <c r="AK6" s="1615"/>
      <c r="AL6" s="1616"/>
    </row>
    <row r="7" spans="1:70" ht="18.75" customHeight="1" x14ac:dyDescent="0.15">
      <c r="A7" s="2200"/>
      <c r="B7" s="2201"/>
      <c r="C7" s="712"/>
      <c r="D7" s="712"/>
      <c r="E7" s="713"/>
      <c r="F7" s="712"/>
      <c r="G7" s="712"/>
      <c r="H7" s="713"/>
      <c r="I7" s="713"/>
      <c r="J7" s="2203"/>
      <c r="K7" s="2203"/>
      <c r="L7" s="2195"/>
      <c r="M7" s="2203"/>
      <c r="N7" s="2203"/>
      <c r="O7" s="2206"/>
      <c r="P7" s="2206"/>
      <c r="Q7" s="1649"/>
      <c r="R7" s="965"/>
      <c r="S7" s="965"/>
      <c r="T7" s="965"/>
      <c r="U7" s="965"/>
      <c r="V7" s="965"/>
      <c r="W7" s="965"/>
      <c r="X7" s="965"/>
      <c r="Y7" s="965"/>
      <c r="Z7" s="965"/>
      <c r="AA7" s="965"/>
      <c r="AB7" s="965"/>
      <c r="AC7" s="965"/>
      <c r="AD7" s="965"/>
      <c r="AE7" s="965"/>
      <c r="AF7" s="965"/>
      <c r="AG7" s="965"/>
      <c r="AH7" s="965"/>
      <c r="AI7" s="965"/>
      <c r="AJ7" s="965"/>
      <c r="AK7" s="965"/>
      <c r="AL7" s="966"/>
    </row>
    <row r="8" spans="1:70" ht="18.75" customHeight="1" x14ac:dyDescent="0.15">
      <c r="A8" s="2198" t="s">
        <v>957</v>
      </c>
      <c r="B8" s="2199"/>
      <c r="C8" s="795"/>
      <c r="D8" s="795"/>
      <c r="E8" s="775" t="s">
        <v>931</v>
      </c>
      <c r="F8" s="795"/>
      <c r="G8" s="795"/>
      <c r="H8" s="775" t="s">
        <v>932</v>
      </c>
      <c r="I8" s="775"/>
      <c r="J8" s="2202"/>
      <c r="K8" s="2202"/>
      <c r="L8" s="2204" t="s">
        <v>931</v>
      </c>
      <c r="M8" s="2202"/>
      <c r="N8" s="2202"/>
      <c r="O8" s="2205" t="s">
        <v>933</v>
      </c>
      <c r="P8" s="2205"/>
      <c r="Q8" s="1649"/>
      <c r="R8" s="965"/>
      <c r="S8" s="965"/>
      <c r="T8" s="965"/>
      <c r="U8" s="965"/>
      <c r="V8" s="965"/>
      <c r="W8" s="965"/>
      <c r="X8" s="965"/>
      <c r="Y8" s="965"/>
      <c r="Z8" s="965"/>
      <c r="AA8" s="965"/>
      <c r="AB8" s="965"/>
      <c r="AC8" s="965"/>
      <c r="AD8" s="965"/>
      <c r="AE8" s="965"/>
      <c r="AF8" s="965"/>
      <c r="AG8" s="965"/>
      <c r="AH8" s="965"/>
      <c r="AI8" s="965"/>
      <c r="AJ8" s="965"/>
      <c r="AK8" s="965"/>
      <c r="AL8" s="966"/>
    </row>
    <row r="9" spans="1:70" ht="18.75" customHeight="1" x14ac:dyDescent="0.15">
      <c r="A9" s="2200"/>
      <c r="B9" s="2201"/>
      <c r="C9" s="712"/>
      <c r="D9" s="712"/>
      <c r="E9" s="713"/>
      <c r="F9" s="712"/>
      <c r="G9" s="712"/>
      <c r="H9" s="713"/>
      <c r="I9" s="713"/>
      <c r="J9" s="2203"/>
      <c r="K9" s="2203"/>
      <c r="L9" s="2195"/>
      <c r="M9" s="2203"/>
      <c r="N9" s="2203"/>
      <c r="O9" s="2206"/>
      <c r="P9" s="2206"/>
      <c r="Q9" s="1649"/>
      <c r="R9" s="965"/>
      <c r="S9" s="965"/>
      <c r="T9" s="965"/>
      <c r="U9" s="965"/>
      <c r="V9" s="965"/>
      <c r="W9" s="965"/>
      <c r="X9" s="965"/>
      <c r="Y9" s="965"/>
      <c r="Z9" s="965"/>
      <c r="AA9" s="965"/>
      <c r="AB9" s="965"/>
      <c r="AC9" s="965"/>
      <c r="AD9" s="965"/>
      <c r="AE9" s="965"/>
      <c r="AF9" s="965"/>
      <c r="AG9" s="965"/>
      <c r="AH9" s="965"/>
      <c r="AI9" s="965"/>
      <c r="AJ9" s="965"/>
      <c r="AK9" s="965"/>
      <c r="AL9" s="966"/>
    </row>
    <row r="10" spans="1:70" ht="18.75" customHeight="1" x14ac:dyDescent="0.15">
      <c r="A10" s="2198" t="s">
        <v>958</v>
      </c>
      <c r="B10" s="2199"/>
      <c r="C10" s="795"/>
      <c r="D10" s="795"/>
      <c r="E10" s="775" t="s">
        <v>931</v>
      </c>
      <c r="F10" s="795"/>
      <c r="G10" s="795"/>
      <c r="H10" s="775" t="s">
        <v>932</v>
      </c>
      <c r="I10" s="775"/>
      <c r="J10" s="2202"/>
      <c r="K10" s="2202"/>
      <c r="L10" s="2204" t="s">
        <v>931</v>
      </c>
      <c r="M10" s="2202"/>
      <c r="N10" s="2202"/>
      <c r="O10" s="2205" t="s">
        <v>933</v>
      </c>
      <c r="P10" s="2205"/>
      <c r="Q10" s="1649"/>
      <c r="R10" s="965"/>
      <c r="S10" s="965"/>
      <c r="T10" s="965"/>
      <c r="U10" s="965"/>
      <c r="V10" s="965"/>
      <c r="W10" s="965"/>
      <c r="X10" s="965"/>
      <c r="Y10" s="965"/>
      <c r="Z10" s="965"/>
      <c r="AA10" s="965"/>
      <c r="AB10" s="965"/>
      <c r="AC10" s="965"/>
      <c r="AD10" s="965"/>
      <c r="AE10" s="965"/>
      <c r="AF10" s="965"/>
      <c r="AG10" s="965"/>
      <c r="AH10" s="965"/>
      <c r="AI10" s="965"/>
      <c r="AJ10" s="965"/>
      <c r="AK10" s="965"/>
      <c r="AL10" s="966"/>
    </row>
    <row r="11" spans="1:70" ht="18.75" customHeight="1" x14ac:dyDescent="0.15">
      <c r="A11" s="2200"/>
      <c r="B11" s="2201"/>
      <c r="C11" s="712"/>
      <c r="D11" s="712"/>
      <c r="E11" s="713"/>
      <c r="F11" s="712"/>
      <c r="G11" s="712"/>
      <c r="H11" s="713"/>
      <c r="I11" s="713"/>
      <c r="J11" s="2203"/>
      <c r="K11" s="2203"/>
      <c r="L11" s="2195"/>
      <c r="M11" s="2203"/>
      <c r="N11" s="2203"/>
      <c r="O11" s="2206"/>
      <c r="P11" s="2206"/>
      <c r="Q11" s="1649"/>
      <c r="R11" s="965"/>
      <c r="S11" s="965"/>
      <c r="T11" s="965"/>
      <c r="U11" s="965"/>
      <c r="V11" s="965"/>
      <c r="W11" s="965"/>
      <c r="X11" s="965"/>
      <c r="Y11" s="965"/>
      <c r="Z11" s="965"/>
      <c r="AA11" s="965"/>
      <c r="AB11" s="965"/>
      <c r="AC11" s="965"/>
      <c r="AD11" s="965"/>
      <c r="AE11" s="965"/>
      <c r="AF11" s="965"/>
      <c r="AG11" s="965"/>
      <c r="AH11" s="965"/>
      <c r="AI11" s="965"/>
      <c r="AJ11" s="965"/>
      <c r="AK11" s="965"/>
      <c r="AL11" s="966"/>
    </row>
    <row r="12" spans="1:70" ht="18.75" customHeight="1" x14ac:dyDescent="0.15">
      <c r="A12" s="2198" t="s">
        <v>934</v>
      </c>
      <c r="B12" s="2199"/>
      <c r="C12" s="795"/>
      <c r="D12" s="795"/>
      <c r="E12" s="775" t="s">
        <v>931</v>
      </c>
      <c r="F12" s="795"/>
      <c r="G12" s="795"/>
      <c r="H12" s="775" t="s">
        <v>932</v>
      </c>
      <c r="I12" s="775"/>
      <c r="J12" s="2202"/>
      <c r="K12" s="2202"/>
      <c r="L12" s="2204" t="s">
        <v>931</v>
      </c>
      <c r="M12" s="2202"/>
      <c r="N12" s="2202"/>
      <c r="O12" s="2205" t="s">
        <v>933</v>
      </c>
      <c r="P12" s="2205"/>
      <c r="Q12" s="1649"/>
      <c r="R12" s="965"/>
      <c r="S12" s="965"/>
      <c r="T12" s="965"/>
      <c r="U12" s="965"/>
      <c r="V12" s="965"/>
      <c r="W12" s="965"/>
      <c r="X12" s="965"/>
      <c r="Y12" s="965"/>
      <c r="Z12" s="965"/>
      <c r="AA12" s="965"/>
      <c r="AB12" s="965"/>
      <c r="AC12" s="965"/>
      <c r="AD12" s="965"/>
      <c r="AE12" s="965"/>
      <c r="AF12" s="965"/>
      <c r="AG12" s="965"/>
      <c r="AH12" s="965"/>
      <c r="AI12" s="965"/>
      <c r="AJ12" s="965"/>
      <c r="AK12" s="965"/>
      <c r="AL12" s="966"/>
    </row>
    <row r="13" spans="1:70" ht="18.75" customHeight="1" thickBot="1" x14ac:dyDescent="0.2">
      <c r="A13" s="2208"/>
      <c r="B13" s="2209"/>
      <c r="C13" s="800"/>
      <c r="D13" s="800"/>
      <c r="E13" s="778"/>
      <c r="F13" s="800"/>
      <c r="G13" s="800"/>
      <c r="H13" s="778"/>
      <c r="I13" s="778"/>
      <c r="J13" s="2210"/>
      <c r="K13" s="2210"/>
      <c r="L13" s="2211"/>
      <c r="M13" s="2210"/>
      <c r="N13" s="2210"/>
      <c r="O13" s="2212"/>
      <c r="P13" s="2212"/>
      <c r="Q13" s="1811"/>
      <c r="R13" s="968"/>
      <c r="S13" s="968"/>
      <c r="T13" s="968"/>
      <c r="U13" s="968"/>
      <c r="V13" s="968"/>
      <c r="W13" s="968"/>
      <c r="X13" s="968"/>
      <c r="Y13" s="968"/>
      <c r="Z13" s="968"/>
      <c r="AA13" s="968"/>
      <c r="AB13" s="968"/>
      <c r="AC13" s="968"/>
      <c r="AD13" s="968"/>
      <c r="AE13" s="968"/>
      <c r="AF13" s="968"/>
      <c r="AG13" s="968"/>
      <c r="AH13" s="968"/>
      <c r="AI13" s="968"/>
      <c r="AJ13" s="968"/>
      <c r="AK13" s="968"/>
      <c r="AL13" s="969"/>
    </row>
    <row r="14" spans="1:70" s="341" customFormat="1" ht="18.75" customHeight="1" x14ac:dyDescent="0.4">
      <c r="A14" s="108"/>
      <c r="B14" s="108"/>
      <c r="C14" s="394"/>
      <c r="D14" s="112"/>
      <c r="E14" s="112"/>
      <c r="F14" s="112"/>
      <c r="G14" s="112"/>
      <c r="H14" s="308"/>
      <c r="I14" s="394"/>
      <c r="J14" s="65"/>
      <c r="K14" s="108"/>
      <c r="L14" s="108"/>
      <c r="M14" s="108"/>
      <c r="N14" s="108"/>
      <c r="O14" s="441"/>
      <c r="P14" s="441"/>
      <c r="Q14" s="441"/>
      <c r="R14" s="441"/>
      <c r="S14" s="441"/>
      <c r="T14" s="441"/>
      <c r="U14" s="441"/>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row>
    <row r="15" spans="1:70" s="341" customFormat="1" ht="18.75" customHeight="1" thickBot="1" x14ac:dyDescent="0.45">
      <c r="A15" s="22" t="s">
        <v>935</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22" t="s">
        <v>936</v>
      </c>
      <c r="AA15" s="108"/>
      <c r="AB15" s="108"/>
      <c r="AC15" s="108"/>
      <c r="AD15" s="108"/>
      <c r="AE15" s="108"/>
      <c r="AF15" s="108"/>
      <c r="AG15" s="108"/>
      <c r="AH15" s="108"/>
      <c r="AI15" s="108"/>
      <c r="AJ15" s="108"/>
      <c r="AK15" s="108"/>
      <c r="AL15" s="108"/>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row>
    <row r="16" spans="1:70" ht="18.75" customHeight="1" x14ac:dyDescent="0.15">
      <c r="A16" s="762"/>
      <c r="B16" s="702"/>
      <c r="C16" s="764"/>
      <c r="D16" s="763" t="s">
        <v>937</v>
      </c>
      <c r="E16" s="702"/>
      <c r="F16" s="702"/>
      <c r="G16" s="702"/>
      <c r="H16" s="764"/>
      <c r="I16" s="763" t="s">
        <v>938</v>
      </c>
      <c r="J16" s="702"/>
      <c r="K16" s="702"/>
      <c r="L16" s="702"/>
      <c r="M16" s="702"/>
      <c r="N16" s="702"/>
      <c r="O16" s="702"/>
      <c r="P16" s="702"/>
      <c r="Q16" s="764"/>
      <c r="R16" s="763" t="s">
        <v>939</v>
      </c>
      <c r="S16" s="764"/>
      <c r="T16" s="2213" t="s">
        <v>940</v>
      </c>
      <c r="U16" s="2213"/>
      <c r="V16" s="2213"/>
      <c r="W16" s="2213"/>
      <c r="X16" s="2214"/>
      <c r="Z16" s="762" t="s">
        <v>941</v>
      </c>
      <c r="AA16" s="702"/>
      <c r="AB16" s="702"/>
      <c r="AC16" s="764"/>
      <c r="AD16" s="511"/>
      <c r="AE16" s="511"/>
      <c r="AF16" s="703"/>
      <c r="AG16" s="703"/>
      <c r="AH16" s="64" t="s">
        <v>575</v>
      </c>
      <c r="AI16" s="64" t="s">
        <v>576</v>
      </c>
      <c r="AJ16" s="64" t="s">
        <v>15</v>
      </c>
      <c r="AK16" s="511"/>
      <c r="AL16" s="512"/>
    </row>
    <row r="17" spans="1:70" ht="18.75" customHeight="1" x14ac:dyDescent="0.15">
      <c r="A17" s="774" t="s">
        <v>942</v>
      </c>
      <c r="B17" s="775"/>
      <c r="C17" s="776"/>
      <c r="D17" s="365"/>
      <c r="E17" s="795" t="s">
        <v>587</v>
      </c>
      <c r="F17" s="37"/>
      <c r="G17" s="366"/>
      <c r="H17" s="870" t="s">
        <v>561</v>
      </c>
      <c r="I17" s="2215"/>
      <c r="J17" s="2216"/>
      <c r="K17" s="2216"/>
      <c r="L17" s="2216"/>
      <c r="M17" s="2216"/>
      <c r="N17" s="2216"/>
      <c r="O17" s="2216"/>
      <c r="P17" s="2216"/>
      <c r="Q17" s="2217"/>
      <c r="R17" s="858"/>
      <c r="S17" s="859"/>
      <c r="T17" s="366"/>
      <c r="U17" s="795" t="s">
        <v>587</v>
      </c>
      <c r="V17" s="37"/>
      <c r="W17" s="366"/>
      <c r="X17" s="917" t="s">
        <v>561</v>
      </c>
      <c r="Z17" s="705" t="s">
        <v>943</v>
      </c>
      <c r="AA17" s="706"/>
      <c r="AB17" s="706"/>
      <c r="AC17" s="706"/>
      <c r="AD17" s="910"/>
      <c r="AE17" s="910"/>
      <c r="AF17" s="910"/>
      <c r="AG17" s="910"/>
      <c r="AH17" s="910"/>
      <c r="AI17" s="910"/>
      <c r="AJ17" s="910"/>
      <c r="AK17" s="910"/>
      <c r="AL17" s="912"/>
    </row>
    <row r="18" spans="1:70" ht="18.75" customHeight="1" x14ac:dyDescent="0.15">
      <c r="A18" s="872"/>
      <c r="B18" s="713"/>
      <c r="C18" s="734"/>
      <c r="D18" s="479"/>
      <c r="E18" s="712"/>
      <c r="F18" s="40"/>
      <c r="G18" s="349"/>
      <c r="H18" s="871"/>
      <c r="I18" s="2218"/>
      <c r="J18" s="1651"/>
      <c r="K18" s="1651"/>
      <c r="L18" s="1651"/>
      <c r="M18" s="1651"/>
      <c r="N18" s="1651"/>
      <c r="O18" s="1651"/>
      <c r="P18" s="1651"/>
      <c r="Q18" s="2219"/>
      <c r="R18" s="731"/>
      <c r="S18" s="860"/>
      <c r="T18" s="349"/>
      <c r="U18" s="712"/>
      <c r="V18" s="40"/>
      <c r="W18" s="349"/>
      <c r="X18" s="918"/>
      <c r="Z18" s="705"/>
      <c r="AA18" s="706"/>
      <c r="AB18" s="706"/>
      <c r="AC18" s="706"/>
      <c r="AD18" s="910"/>
      <c r="AE18" s="910"/>
      <c r="AF18" s="910"/>
      <c r="AG18" s="910"/>
      <c r="AH18" s="910"/>
      <c r="AI18" s="910"/>
      <c r="AJ18" s="910"/>
      <c r="AK18" s="910"/>
      <c r="AL18" s="912"/>
    </row>
    <row r="19" spans="1:70" ht="18.75" customHeight="1" x14ac:dyDescent="0.15">
      <c r="A19" s="796" t="s">
        <v>1151</v>
      </c>
      <c r="B19" s="797"/>
      <c r="C19" s="798"/>
      <c r="D19" s="420"/>
      <c r="E19" s="799" t="s">
        <v>587</v>
      </c>
      <c r="F19" s="43"/>
      <c r="G19" s="374"/>
      <c r="H19" s="1823" t="s">
        <v>561</v>
      </c>
      <c r="I19" s="2220"/>
      <c r="J19" s="1647"/>
      <c r="K19" s="1647"/>
      <c r="L19" s="1647"/>
      <c r="M19" s="1647"/>
      <c r="N19" s="1647"/>
      <c r="O19" s="1647"/>
      <c r="P19" s="1647"/>
      <c r="Q19" s="2221"/>
      <c r="R19" s="896"/>
      <c r="S19" s="897"/>
      <c r="T19" s="374"/>
      <c r="U19" s="799" t="s">
        <v>587</v>
      </c>
      <c r="V19" s="43"/>
      <c r="W19" s="374"/>
      <c r="X19" s="1795" t="s">
        <v>561</v>
      </c>
      <c r="Z19" s="705"/>
      <c r="AA19" s="706"/>
      <c r="AB19" s="706"/>
      <c r="AC19" s="706"/>
      <c r="AD19" s="910"/>
      <c r="AE19" s="910"/>
      <c r="AF19" s="910"/>
      <c r="AG19" s="910"/>
      <c r="AH19" s="910"/>
      <c r="AI19" s="910"/>
      <c r="AJ19" s="910"/>
      <c r="AK19" s="910"/>
      <c r="AL19" s="912"/>
    </row>
    <row r="20" spans="1:70" s="4" customFormat="1" ht="18.75" customHeight="1" thickBot="1" x14ac:dyDescent="0.45">
      <c r="A20" s="796"/>
      <c r="B20" s="797"/>
      <c r="C20" s="798"/>
      <c r="D20" s="420"/>
      <c r="E20" s="799"/>
      <c r="F20" s="43"/>
      <c r="G20" s="374"/>
      <c r="H20" s="1823"/>
      <c r="I20" s="2220"/>
      <c r="J20" s="1647"/>
      <c r="K20" s="1647"/>
      <c r="L20" s="1647"/>
      <c r="M20" s="1647"/>
      <c r="N20" s="1647"/>
      <c r="O20" s="1647"/>
      <c r="P20" s="1647"/>
      <c r="Q20" s="2221"/>
      <c r="R20" s="896"/>
      <c r="S20" s="897"/>
      <c r="T20" s="374"/>
      <c r="U20" s="799"/>
      <c r="V20" s="43"/>
      <c r="W20" s="374"/>
      <c r="X20" s="1795"/>
      <c r="Y20" s="108"/>
      <c r="Z20" s="705"/>
      <c r="AA20" s="706"/>
      <c r="AB20" s="706"/>
      <c r="AC20" s="706"/>
      <c r="AD20" s="910"/>
      <c r="AE20" s="910"/>
      <c r="AF20" s="910"/>
      <c r="AG20" s="910"/>
      <c r="AH20" s="910"/>
      <c r="AI20" s="910"/>
      <c r="AJ20" s="910"/>
      <c r="AK20" s="910"/>
      <c r="AL20" s="912"/>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row>
    <row r="21" spans="1:70" ht="18.75" customHeight="1" x14ac:dyDescent="0.15">
      <c r="A21" s="2090" t="s">
        <v>944</v>
      </c>
      <c r="B21" s="2091"/>
      <c r="C21" s="2091"/>
      <c r="D21" s="2091"/>
      <c r="E21" s="2091"/>
      <c r="F21" s="2091"/>
      <c r="G21" s="2091"/>
      <c r="H21" s="2091"/>
      <c r="I21" s="2091"/>
      <c r="J21" s="2091"/>
      <c r="K21" s="2091"/>
      <c r="L21" s="2091"/>
      <c r="M21" s="2091"/>
      <c r="N21" s="2091"/>
      <c r="O21" s="2091"/>
      <c r="P21" s="2091"/>
      <c r="Q21" s="2091"/>
      <c r="R21" s="2091"/>
      <c r="S21" s="2091"/>
      <c r="T21" s="2091"/>
      <c r="U21" s="2091"/>
      <c r="V21" s="2091"/>
      <c r="W21" s="2091"/>
      <c r="X21" s="2092"/>
      <c r="Z21" s="705"/>
      <c r="AA21" s="706"/>
      <c r="AB21" s="706"/>
      <c r="AC21" s="706"/>
      <c r="AD21" s="910"/>
      <c r="AE21" s="910"/>
      <c r="AF21" s="910"/>
      <c r="AG21" s="910"/>
      <c r="AH21" s="910"/>
      <c r="AI21" s="910"/>
      <c r="AJ21" s="910"/>
      <c r="AK21" s="910"/>
      <c r="AL21" s="912"/>
    </row>
    <row r="22" spans="1:70" ht="18.75" customHeight="1" thickBot="1" x14ac:dyDescent="0.2">
      <c r="A22" s="1646"/>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8"/>
      <c r="Z22" s="740"/>
      <c r="AA22" s="741"/>
      <c r="AB22" s="741"/>
      <c r="AC22" s="741"/>
      <c r="AD22" s="911"/>
      <c r="AE22" s="911"/>
      <c r="AF22" s="911"/>
      <c r="AG22" s="911"/>
      <c r="AH22" s="911"/>
      <c r="AI22" s="911"/>
      <c r="AJ22" s="911"/>
      <c r="AK22" s="911"/>
      <c r="AL22" s="913"/>
    </row>
    <row r="23" spans="1:70" ht="18.75" customHeight="1" thickBot="1" x14ac:dyDescent="0.2">
      <c r="A23" s="1646"/>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8"/>
    </row>
    <row r="24" spans="1:70" ht="18.75" customHeight="1" x14ac:dyDescent="0.15">
      <c r="A24" s="1646"/>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8"/>
      <c r="Z24" s="2222" t="s">
        <v>945</v>
      </c>
      <c r="AA24" s="2223"/>
      <c r="AB24" s="2223"/>
      <c r="AC24" s="2223"/>
      <c r="AD24" s="2223"/>
      <c r="AE24" s="2224"/>
      <c r="AF24" s="407"/>
      <c r="AG24" s="345"/>
      <c r="AH24" s="970" t="s">
        <v>587</v>
      </c>
      <c r="AI24" s="346"/>
      <c r="AJ24" s="345"/>
      <c r="AK24" s="970" t="s">
        <v>561</v>
      </c>
      <c r="AL24" s="385"/>
    </row>
    <row r="25" spans="1:70" ht="18.75" customHeight="1" thickBot="1" x14ac:dyDescent="0.2">
      <c r="A25" s="1664"/>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6"/>
      <c r="Z25" s="2225"/>
      <c r="AA25" s="2226"/>
      <c r="AB25" s="2226"/>
      <c r="AC25" s="2226"/>
      <c r="AD25" s="2226"/>
      <c r="AE25" s="2227"/>
      <c r="AF25" s="356"/>
      <c r="AG25" s="183"/>
      <c r="AH25" s="800"/>
      <c r="AI25" s="45"/>
      <c r="AJ25" s="183"/>
      <c r="AK25" s="800"/>
      <c r="AL25" s="46"/>
    </row>
    <row r="26" spans="1:70" ht="18.75" customHeight="1" x14ac:dyDescent="0.15"/>
    <row r="27" spans="1:70" ht="18.75" customHeight="1" thickBot="1" x14ac:dyDescent="0.2">
      <c r="A27" s="22" t="s">
        <v>946</v>
      </c>
      <c r="Q27" s="22" t="s">
        <v>947</v>
      </c>
      <c r="AC27" s="158"/>
      <c r="AD27" s="158"/>
      <c r="AE27" s="158"/>
      <c r="AF27" s="158"/>
      <c r="AG27" s="158"/>
    </row>
    <row r="28" spans="1:70" ht="18.75" customHeight="1" x14ac:dyDescent="0.15">
      <c r="A28" s="2228"/>
      <c r="B28" s="2229"/>
      <c r="C28" s="2229"/>
      <c r="D28" s="2229"/>
      <c r="E28" s="2229"/>
      <c r="F28" s="2229"/>
      <c r="G28" s="2229"/>
      <c r="H28" s="2229"/>
      <c r="I28" s="2229"/>
      <c r="J28" s="2229"/>
      <c r="K28" s="2229"/>
      <c r="L28" s="2229"/>
      <c r="M28" s="2229"/>
      <c r="N28" s="2229"/>
      <c r="O28" s="2230"/>
      <c r="Q28" s="891" t="s">
        <v>948</v>
      </c>
      <c r="R28" s="755"/>
      <c r="S28" s="755"/>
      <c r="T28" s="827"/>
      <c r="U28" s="346"/>
      <c r="V28" s="345"/>
      <c r="W28" s="970" t="s">
        <v>587</v>
      </c>
      <c r="X28" s="346"/>
      <c r="Y28" s="345"/>
      <c r="Z28" s="970" t="s">
        <v>561</v>
      </c>
      <c r="AA28" s="509"/>
      <c r="AB28" s="1138" t="s">
        <v>949</v>
      </c>
      <c r="AC28" s="1139"/>
      <c r="AD28" s="1139"/>
      <c r="AE28" s="1140"/>
      <c r="AF28" s="346"/>
      <c r="AG28" s="345"/>
      <c r="AH28" s="970" t="s">
        <v>587</v>
      </c>
      <c r="AI28" s="346"/>
      <c r="AJ28" s="345"/>
      <c r="AK28" s="970" t="s">
        <v>561</v>
      </c>
      <c r="AL28" s="385"/>
    </row>
    <row r="29" spans="1:70" ht="18.75" customHeight="1" x14ac:dyDescent="0.15">
      <c r="A29" s="1646"/>
      <c r="B29" s="1647"/>
      <c r="C29" s="1647"/>
      <c r="D29" s="1647"/>
      <c r="E29" s="1647"/>
      <c r="F29" s="1647"/>
      <c r="G29" s="1647"/>
      <c r="H29" s="1647"/>
      <c r="I29" s="1647"/>
      <c r="J29" s="1647"/>
      <c r="K29" s="1647"/>
      <c r="L29" s="1647"/>
      <c r="M29" s="1647"/>
      <c r="N29" s="1647"/>
      <c r="O29" s="1648"/>
      <c r="Q29" s="872"/>
      <c r="R29" s="713"/>
      <c r="S29" s="713"/>
      <c r="T29" s="734"/>
      <c r="U29" s="43"/>
      <c r="V29" s="374"/>
      <c r="W29" s="799"/>
      <c r="X29" s="43"/>
      <c r="Y29" s="374"/>
      <c r="Z29" s="799"/>
      <c r="AA29" s="421"/>
      <c r="AB29" s="1141"/>
      <c r="AC29" s="1142"/>
      <c r="AD29" s="1142"/>
      <c r="AE29" s="1143"/>
      <c r="AF29" s="43"/>
      <c r="AG29" s="374"/>
      <c r="AH29" s="712"/>
      <c r="AI29" s="40"/>
      <c r="AJ29" s="349"/>
      <c r="AK29" s="712"/>
      <c r="AL29" s="41"/>
    </row>
    <row r="30" spans="1:70" ht="18.75" customHeight="1" x14ac:dyDescent="0.15">
      <c r="A30" s="1646"/>
      <c r="B30" s="1647"/>
      <c r="C30" s="1647"/>
      <c r="D30" s="1647"/>
      <c r="E30" s="1647"/>
      <c r="F30" s="1647"/>
      <c r="G30" s="1647"/>
      <c r="H30" s="1647"/>
      <c r="I30" s="1647"/>
      <c r="J30" s="1647"/>
      <c r="K30" s="1647"/>
      <c r="L30" s="1647"/>
      <c r="M30" s="1647"/>
      <c r="N30" s="1647"/>
      <c r="O30" s="1648"/>
      <c r="Q30" s="774" t="s">
        <v>950</v>
      </c>
      <c r="R30" s="775"/>
      <c r="S30" s="775"/>
      <c r="T30" s="776"/>
      <c r="U30" s="863" t="s">
        <v>951</v>
      </c>
      <c r="V30" s="795"/>
      <c r="W30" s="795"/>
      <c r="X30" s="795"/>
      <c r="Y30" s="795"/>
      <c r="Z30" s="795"/>
      <c r="AA30" s="870"/>
      <c r="AB30" s="863" t="s">
        <v>952</v>
      </c>
      <c r="AC30" s="775"/>
      <c r="AD30" s="775"/>
      <c r="AE30" s="776"/>
      <c r="AF30" s="863" t="s">
        <v>951</v>
      </c>
      <c r="AG30" s="795"/>
      <c r="AH30" s="795"/>
      <c r="AI30" s="775" t="s">
        <v>931</v>
      </c>
      <c r="AJ30" s="795"/>
      <c r="AK30" s="795"/>
      <c r="AL30" s="864" t="s">
        <v>953</v>
      </c>
    </row>
    <row r="31" spans="1:70" ht="18.75" customHeight="1" x14ac:dyDescent="0.15">
      <c r="A31" s="1646"/>
      <c r="B31" s="1647"/>
      <c r="C31" s="1647"/>
      <c r="D31" s="1647"/>
      <c r="E31" s="1647"/>
      <c r="F31" s="1647"/>
      <c r="G31" s="1647"/>
      <c r="H31" s="1647"/>
      <c r="I31" s="1647"/>
      <c r="J31" s="1647"/>
      <c r="K31" s="1647"/>
      <c r="L31" s="1647"/>
      <c r="M31" s="1647"/>
      <c r="N31" s="1647"/>
      <c r="O31" s="1648"/>
      <c r="Q31" s="796"/>
      <c r="R31" s="797"/>
      <c r="S31" s="797"/>
      <c r="T31" s="798"/>
      <c r="U31" s="2231"/>
      <c r="V31" s="1935"/>
      <c r="W31" s="1935"/>
      <c r="X31" s="1935"/>
      <c r="Y31" s="1935"/>
      <c r="Z31" s="1935"/>
      <c r="AA31" s="1936"/>
      <c r="AB31" s="828"/>
      <c r="AC31" s="797"/>
      <c r="AD31" s="797"/>
      <c r="AE31" s="798"/>
      <c r="AF31" s="2231"/>
      <c r="AG31" s="1935"/>
      <c r="AH31" s="1935"/>
      <c r="AI31" s="2232"/>
      <c r="AJ31" s="1935"/>
      <c r="AK31" s="1935"/>
      <c r="AL31" s="2233"/>
    </row>
    <row r="32" spans="1:70" ht="18.75" customHeight="1" x14ac:dyDescent="0.15">
      <c r="A32" s="1646"/>
      <c r="B32" s="1647"/>
      <c r="C32" s="1647"/>
      <c r="D32" s="1647"/>
      <c r="E32" s="1647"/>
      <c r="F32" s="1647"/>
      <c r="G32" s="1647"/>
      <c r="H32" s="1647"/>
      <c r="I32" s="1647"/>
      <c r="J32" s="1647"/>
      <c r="K32" s="1647"/>
      <c r="L32" s="1647"/>
      <c r="M32" s="1647"/>
      <c r="N32" s="1647"/>
      <c r="O32" s="1648"/>
      <c r="Q32" s="796"/>
      <c r="R32" s="797"/>
      <c r="S32" s="797"/>
      <c r="T32" s="798"/>
      <c r="U32" s="2234" t="s">
        <v>954</v>
      </c>
      <c r="V32" s="2235"/>
      <c r="W32" s="2235"/>
      <c r="X32" s="2235"/>
      <c r="Y32" s="2235"/>
      <c r="Z32" s="2235"/>
      <c r="AA32" s="2236"/>
      <c r="AB32" s="828"/>
      <c r="AC32" s="797"/>
      <c r="AD32" s="797"/>
      <c r="AE32" s="798"/>
      <c r="AF32" s="2234" t="s">
        <v>954</v>
      </c>
      <c r="AG32" s="2235"/>
      <c r="AH32" s="2235"/>
      <c r="AI32" s="2237" t="s">
        <v>931</v>
      </c>
      <c r="AJ32" s="2235"/>
      <c r="AK32" s="2235"/>
      <c r="AL32" s="2238" t="s">
        <v>953</v>
      </c>
    </row>
    <row r="33" spans="1:38" ht="18.75" customHeight="1" x14ac:dyDescent="0.15">
      <c r="A33" s="1646"/>
      <c r="B33" s="1647"/>
      <c r="C33" s="1647"/>
      <c r="D33" s="1647"/>
      <c r="E33" s="1647"/>
      <c r="F33" s="1647"/>
      <c r="G33" s="1647"/>
      <c r="H33" s="1647"/>
      <c r="I33" s="1647"/>
      <c r="J33" s="1647"/>
      <c r="K33" s="1647"/>
      <c r="L33" s="1647"/>
      <c r="M33" s="1647"/>
      <c r="N33" s="1647"/>
      <c r="O33" s="1648"/>
      <c r="Q33" s="796"/>
      <c r="R33" s="797"/>
      <c r="S33" s="797"/>
      <c r="T33" s="798"/>
      <c r="U33" s="2231"/>
      <c r="V33" s="1935"/>
      <c r="W33" s="1935"/>
      <c r="X33" s="1935"/>
      <c r="Y33" s="1935"/>
      <c r="Z33" s="1935"/>
      <c r="AA33" s="1936"/>
      <c r="AB33" s="828"/>
      <c r="AC33" s="797"/>
      <c r="AD33" s="797"/>
      <c r="AE33" s="798"/>
      <c r="AF33" s="2231"/>
      <c r="AG33" s="1935"/>
      <c r="AH33" s="1935"/>
      <c r="AI33" s="2232"/>
      <c r="AJ33" s="1935"/>
      <c r="AK33" s="1935"/>
      <c r="AL33" s="2233"/>
    </row>
    <row r="34" spans="1:38" ht="18.75" customHeight="1" x14ac:dyDescent="0.15">
      <c r="A34" s="1646"/>
      <c r="B34" s="1647"/>
      <c r="C34" s="1647"/>
      <c r="D34" s="1647"/>
      <c r="E34" s="1647"/>
      <c r="F34" s="1647"/>
      <c r="G34" s="1647"/>
      <c r="H34" s="1647"/>
      <c r="I34" s="1647"/>
      <c r="J34" s="1647"/>
      <c r="K34" s="1647"/>
      <c r="L34" s="1647"/>
      <c r="M34" s="1647"/>
      <c r="N34" s="1647"/>
      <c r="O34" s="1648"/>
      <c r="Q34" s="796"/>
      <c r="R34" s="797"/>
      <c r="S34" s="797"/>
      <c r="T34" s="798"/>
      <c r="U34" s="828" t="s">
        <v>955</v>
      </c>
      <c r="V34" s="799"/>
      <c r="W34" s="799"/>
      <c r="X34" s="799"/>
      <c r="Y34" s="799"/>
      <c r="Z34" s="799"/>
      <c r="AA34" s="1823"/>
      <c r="AB34" s="828"/>
      <c r="AC34" s="797"/>
      <c r="AD34" s="797"/>
      <c r="AE34" s="798"/>
      <c r="AF34" s="828" t="s">
        <v>955</v>
      </c>
      <c r="AG34" s="799"/>
      <c r="AH34" s="799"/>
      <c r="AI34" s="797" t="s">
        <v>931</v>
      </c>
      <c r="AJ34" s="799"/>
      <c r="AK34" s="799"/>
      <c r="AL34" s="841" t="s">
        <v>953</v>
      </c>
    </row>
    <row r="35" spans="1:38" ht="18.75" customHeight="1" thickBot="1" x14ac:dyDescent="0.2">
      <c r="A35" s="1664"/>
      <c r="B35" s="1665"/>
      <c r="C35" s="1665"/>
      <c r="D35" s="1665"/>
      <c r="E35" s="1665"/>
      <c r="F35" s="1665"/>
      <c r="G35" s="1665"/>
      <c r="H35" s="1665"/>
      <c r="I35" s="1665"/>
      <c r="J35" s="1665"/>
      <c r="K35" s="1665"/>
      <c r="L35" s="1665"/>
      <c r="M35" s="1665"/>
      <c r="N35" s="1665"/>
      <c r="O35" s="1666"/>
      <c r="Q35" s="777"/>
      <c r="R35" s="778"/>
      <c r="S35" s="778"/>
      <c r="T35" s="779"/>
      <c r="U35" s="820"/>
      <c r="V35" s="800"/>
      <c r="W35" s="800"/>
      <c r="X35" s="800"/>
      <c r="Y35" s="800"/>
      <c r="Z35" s="800"/>
      <c r="AA35" s="920"/>
      <c r="AB35" s="820"/>
      <c r="AC35" s="778"/>
      <c r="AD35" s="778"/>
      <c r="AE35" s="779"/>
      <c r="AF35" s="820"/>
      <c r="AG35" s="800"/>
      <c r="AH35" s="800"/>
      <c r="AI35" s="778"/>
      <c r="AJ35" s="800"/>
      <c r="AK35" s="800"/>
      <c r="AL35" s="949"/>
    </row>
    <row r="36" spans="1:38" ht="18.75" customHeight="1" x14ac:dyDescent="0.15">
      <c r="A36" s="441"/>
      <c r="B36" s="441"/>
      <c r="C36" s="441"/>
      <c r="D36" s="441"/>
      <c r="E36" s="441"/>
      <c r="F36" s="441"/>
      <c r="G36" s="441"/>
      <c r="H36" s="441"/>
      <c r="I36" s="441"/>
    </row>
    <row r="37" spans="1:38" ht="18.75" customHeight="1" x14ac:dyDescent="0.15">
      <c r="A37" s="441"/>
      <c r="B37" s="441"/>
      <c r="C37" s="441"/>
      <c r="D37" s="441"/>
      <c r="E37" s="441"/>
      <c r="F37" s="441"/>
      <c r="G37" s="441"/>
      <c r="H37" s="441"/>
      <c r="I37" s="441"/>
    </row>
    <row r="38" spans="1:38" ht="18.75" customHeight="1" x14ac:dyDescent="0.15">
      <c r="A38" s="441"/>
      <c r="B38" s="441"/>
      <c r="C38" s="441"/>
      <c r="D38" s="441"/>
      <c r="E38" s="441"/>
      <c r="F38" s="441"/>
      <c r="G38" s="441"/>
      <c r="H38" s="441"/>
      <c r="I38" s="441"/>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sheetData>
  <sheetProtection selectLockedCells="1"/>
  <mergeCells count="98">
    <mergeCell ref="AL34:AL35"/>
    <mergeCell ref="AL30:AL31"/>
    <mergeCell ref="U32:U33"/>
    <mergeCell ref="V32:AA33"/>
    <mergeCell ref="AF32:AF33"/>
    <mergeCell ref="AG32:AH33"/>
    <mergeCell ref="AI32:AI33"/>
    <mergeCell ref="AJ32:AK33"/>
    <mergeCell ref="AL32:AL33"/>
    <mergeCell ref="AK28:AK29"/>
    <mergeCell ref="Q30:T35"/>
    <mergeCell ref="U30:U31"/>
    <mergeCell ref="V30:AA31"/>
    <mergeCell ref="AB30:AE35"/>
    <mergeCell ref="AF30:AF31"/>
    <mergeCell ref="AG30:AH31"/>
    <mergeCell ref="AI30:AI31"/>
    <mergeCell ref="AJ30:AK31"/>
    <mergeCell ref="U34:U35"/>
    <mergeCell ref="AH28:AH29"/>
    <mergeCell ref="AF34:AF35"/>
    <mergeCell ref="AG34:AH35"/>
    <mergeCell ref="AI34:AI35"/>
    <mergeCell ref="AJ34:AK35"/>
    <mergeCell ref="A28:O35"/>
    <mergeCell ref="Q28:T29"/>
    <mergeCell ref="W28:W29"/>
    <mergeCell ref="Z28:Z29"/>
    <mergeCell ref="AB28:AE29"/>
    <mergeCell ref="V34:AA35"/>
    <mergeCell ref="AK24:AK25"/>
    <mergeCell ref="A19:C20"/>
    <mergeCell ref="E19:E20"/>
    <mergeCell ref="H19:H20"/>
    <mergeCell ref="I19:Q20"/>
    <mergeCell ref="R19:S20"/>
    <mergeCell ref="U19:U20"/>
    <mergeCell ref="X19:X20"/>
    <mergeCell ref="A21:X21"/>
    <mergeCell ref="A22:X25"/>
    <mergeCell ref="Z24:AE25"/>
    <mergeCell ref="AH24:AH25"/>
    <mergeCell ref="U17:U18"/>
    <mergeCell ref="X17:X18"/>
    <mergeCell ref="Z17:AC22"/>
    <mergeCell ref="AD17:AL22"/>
    <mergeCell ref="A16:C16"/>
    <mergeCell ref="D16:H16"/>
    <mergeCell ref="I16:Q16"/>
    <mergeCell ref="R16:S16"/>
    <mergeCell ref="T16:X16"/>
    <mergeCell ref="Z16:AC16"/>
    <mergeCell ref="A17:C18"/>
    <mergeCell ref="E17:E18"/>
    <mergeCell ref="H17:H18"/>
    <mergeCell ref="I17:Q18"/>
    <mergeCell ref="R17:S18"/>
    <mergeCell ref="J12:K13"/>
    <mergeCell ref="L12:L13"/>
    <mergeCell ref="M12:N13"/>
    <mergeCell ref="O12:P13"/>
    <mergeCell ref="AF16:AG16"/>
    <mergeCell ref="A12:B13"/>
    <mergeCell ref="C12:D13"/>
    <mergeCell ref="E12:E13"/>
    <mergeCell ref="F12:G13"/>
    <mergeCell ref="H12:I13"/>
    <mergeCell ref="O8:P9"/>
    <mergeCell ref="A10:B11"/>
    <mergeCell ref="C10:D11"/>
    <mergeCell ref="E10:E11"/>
    <mergeCell ref="F10:G11"/>
    <mergeCell ref="H10:I11"/>
    <mergeCell ref="J10:K11"/>
    <mergeCell ref="L10:L11"/>
    <mergeCell ref="M10:N11"/>
    <mergeCell ref="O10:P11"/>
    <mergeCell ref="F8:G9"/>
    <mergeCell ref="H8:I9"/>
    <mergeCell ref="J8:K9"/>
    <mergeCell ref="L8:L9"/>
    <mergeCell ref="M8:N9"/>
    <mergeCell ref="A4:B5"/>
    <mergeCell ref="C4:P5"/>
    <mergeCell ref="Q4:AL5"/>
    <mergeCell ref="A6:B7"/>
    <mergeCell ref="C6:D7"/>
    <mergeCell ref="E6:E7"/>
    <mergeCell ref="F6:G7"/>
    <mergeCell ref="H6:I7"/>
    <mergeCell ref="J6:K7"/>
    <mergeCell ref="L6:L7"/>
    <mergeCell ref="M6:N7"/>
    <mergeCell ref="O6:P7"/>
    <mergeCell ref="Q6:AL13"/>
    <mergeCell ref="A8:B9"/>
    <mergeCell ref="C8:D9"/>
    <mergeCell ref="E8:E9"/>
  </mergeCells>
  <phoneticPr fontId="4"/>
  <dataValidations count="1">
    <dataValidation type="list" allowBlank="1" showInputMessage="1" showErrorMessage="1" sqref="I14:I15 WVK983053:WVK983054 WLO983053:WLO983054 WBS983053:WBS983054 VRW983053:VRW983054 VIA983053:VIA983054 UYE983053:UYE983054 UOI983053:UOI983054 UEM983053:UEM983054 TUQ983053:TUQ983054 TKU983053:TKU983054 TAY983053:TAY983054 SRC983053:SRC983054 SHG983053:SHG983054 RXK983053:RXK983054 RNO983053:RNO983054 RDS983053:RDS983054 QTW983053:QTW983054 QKA983053:QKA983054 QAE983053:QAE983054 PQI983053:PQI983054 PGM983053:PGM983054 OWQ983053:OWQ983054 OMU983053:OMU983054 OCY983053:OCY983054 NTC983053:NTC983054 NJG983053:NJG983054 MZK983053:MZK983054 MPO983053:MPO983054 MFS983053:MFS983054 LVW983053:LVW983054 LMA983053:LMA983054 LCE983053:LCE983054 KSI983053:KSI983054 KIM983053:KIM983054 JYQ983053:JYQ983054 JOU983053:JOU983054 JEY983053:JEY983054 IVC983053:IVC983054 ILG983053:ILG983054 IBK983053:IBK983054 HRO983053:HRO983054 HHS983053:HHS983054 GXW983053:GXW983054 GOA983053:GOA983054 GEE983053:GEE983054 FUI983053:FUI983054 FKM983053:FKM983054 FAQ983053:FAQ983054 EQU983053:EQU983054 EGY983053:EGY983054 DXC983053:DXC983054 DNG983053:DNG983054 DDK983053:DDK983054 CTO983053:CTO983054 CJS983053:CJS983054 BZW983053:BZW983054 BQA983053:BQA983054 BGE983053:BGE983054 AWI983053:AWI983054 AMM983053:AMM983054 ACQ983053:ACQ983054 SU983053:SU983054 IY983053:IY983054 C983053:C983054 WVK917517:WVK917518 WLO917517:WLO917518 WBS917517:WBS917518 VRW917517:VRW917518 VIA917517:VIA917518 UYE917517:UYE917518 UOI917517:UOI917518 UEM917517:UEM917518 TUQ917517:TUQ917518 TKU917517:TKU917518 TAY917517:TAY917518 SRC917517:SRC917518 SHG917517:SHG917518 RXK917517:RXK917518 RNO917517:RNO917518 RDS917517:RDS917518 QTW917517:QTW917518 QKA917517:QKA917518 QAE917517:QAE917518 PQI917517:PQI917518 PGM917517:PGM917518 OWQ917517:OWQ917518 OMU917517:OMU917518 OCY917517:OCY917518 NTC917517:NTC917518 NJG917517:NJG917518 MZK917517:MZK917518 MPO917517:MPO917518 MFS917517:MFS917518 LVW917517:LVW917518 LMA917517:LMA917518 LCE917517:LCE917518 KSI917517:KSI917518 KIM917517:KIM917518 JYQ917517:JYQ917518 JOU917517:JOU917518 JEY917517:JEY917518 IVC917517:IVC917518 ILG917517:ILG917518 IBK917517:IBK917518 HRO917517:HRO917518 HHS917517:HHS917518 GXW917517:GXW917518 GOA917517:GOA917518 GEE917517:GEE917518 FUI917517:FUI917518 FKM917517:FKM917518 FAQ917517:FAQ917518 EQU917517:EQU917518 EGY917517:EGY917518 DXC917517:DXC917518 DNG917517:DNG917518 DDK917517:DDK917518 CTO917517:CTO917518 CJS917517:CJS917518 BZW917517:BZW917518 BQA917517:BQA917518 BGE917517:BGE917518 AWI917517:AWI917518 AMM917517:AMM917518 ACQ917517:ACQ917518 SU917517:SU917518 IY917517:IY917518 C917517:C917518 WVK851981:WVK851982 WLO851981:WLO851982 WBS851981:WBS851982 VRW851981:VRW851982 VIA851981:VIA851982 UYE851981:UYE851982 UOI851981:UOI851982 UEM851981:UEM851982 TUQ851981:TUQ851982 TKU851981:TKU851982 TAY851981:TAY851982 SRC851981:SRC851982 SHG851981:SHG851982 RXK851981:RXK851982 RNO851981:RNO851982 RDS851981:RDS851982 QTW851981:QTW851982 QKA851981:QKA851982 QAE851981:QAE851982 PQI851981:PQI851982 PGM851981:PGM851982 OWQ851981:OWQ851982 OMU851981:OMU851982 OCY851981:OCY851982 NTC851981:NTC851982 NJG851981:NJG851982 MZK851981:MZK851982 MPO851981:MPO851982 MFS851981:MFS851982 LVW851981:LVW851982 LMA851981:LMA851982 LCE851981:LCE851982 KSI851981:KSI851982 KIM851981:KIM851982 JYQ851981:JYQ851982 JOU851981:JOU851982 JEY851981:JEY851982 IVC851981:IVC851982 ILG851981:ILG851982 IBK851981:IBK851982 HRO851981:HRO851982 HHS851981:HHS851982 GXW851981:GXW851982 GOA851981:GOA851982 GEE851981:GEE851982 FUI851981:FUI851982 FKM851981:FKM851982 FAQ851981:FAQ851982 EQU851981:EQU851982 EGY851981:EGY851982 DXC851981:DXC851982 DNG851981:DNG851982 DDK851981:DDK851982 CTO851981:CTO851982 CJS851981:CJS851982 BZW851981:BZW851982 BQA851981:BQA851982 BGE851981:BGE851982 AWI851981:AWI851982 AMM851981:AMM851982 ACQ851981:ACQ851982 SU851981:SU851982 IY851981:IY851982 C851981:C851982 WVK786445:WVK786446 WLO786445:WLO786446 WBS786445:WBS786446 VRW786445:VRW786446 VIA786445:VIA786446 UYE786445:UYE786446 UOI786445:UOI786446 UEM786445:UEM786446 TUQ786445:TUQ786446 TKU786445:TKU786446 TAY786445:TAY786446 SRC786445:SRC786446 SHG786445:SHG786446 RXK786445:RXK786446 RNO786445:RNO786446 RDS786445:RDS786446 QTW786445:QTW786446 QKA786445:QKA786446 QAE786445:QAE786446 PQI786445:PQI786446 PGM786445:PGM786446 OWQ786445:OWQ786446 OMU786445:OMU786446 OCY786445:OCY786446 NTC786445:NTC786446 NJG786445:NJG786446 MZK786445:MZK786446 MPO786445:MPO786446 MFS786445:MFS786446 LVW786445:LVW786446 LMA786445:LMA786446 LCE786445:LCE786446 KSI786445:KSI786446 KIM786445:KIM786446 JYQ786445:JYQ786446 JOU786445:JOU786446 JEY786445:JEY786446 IVC786445:IVC786446 ILG786445:ILG786446 IBK786445:IBK786446 HRO786445:HRO786446 HHS786445:HHS786446 GXW786445:GXW786446 GOA786445:GOA786446 GEE786445:GEE786446 FUI786445:FUI786446 FKM786445:FKM786446 FAQ786445:FAQ786446 EQU786445:EQU786446 EGY786445:EGY786446 DXC786445:DXC786446 DNG786445:DNG786446 DDK786445:DDK786446 CTO786445:CTO786446 CJS786445:CJS786446 BZW786445:BZW786446 BQA786445:BQA786446 BGE786445:BGE786446 AWI786445:AWI786446 AMM786445:AMM786446 ACQ786445:ACQ786446 SU786445:SU786446 IY786445:IY786446 C786445:C786446 WVK720909:WVK720910 WLO720909:WLO720910 WBS720909:WBS720910 VRW720909:VRW720910 VIA720909:VIA720910 UYE720909:UYE720910 UOI720909:UOI720910 UEM720909:UEM720910 TUQ720909:TUQ720910 TKU720909:TKU720910 TAY720909:TAY720910 SRC720909:SRC720910 SHG720909:SHG720910 RXK720909:RXK720910 RNO720909:RNO720910 RDS720909:RDS720910 QTW720909:QTW720910 QKA720909:QKA720910 QAE720909:QAE720910 PQI720909:PQI720910 PGM720909:PGM720910 OWQ720909:OWQ720910 OMU720909:OMU720910 OCY720909:OCY720910 NTC720909:NTC720910 NJG720909:NJG720910 MZK720909:MZK720910 MPO720909:MPO720910 MFS720909:MFS720910 LVW720909:LVW720910 LMA720909:LMA720910 LCE720909:LCE720910 KSI720909:KSI720910 KIM720909:KIM720910 JYQ720909:JYQ720910 JOU720909:JOU720910 JEY720909:JEY720910 IVC720909:IVC720910 ILG720909:ILG720910 IBK720909:IBK720910 HRO720909:HRO720910 HHS720909:HHS720910 GXW720909:GXW720910 GOA720909:GOA720910 GEE720909:GEE720910 FUI720909:FUI720910 FKM720909:FKM720910 FAQ720909:FAQ720910 EQU720909:EQU720910 EGY720909:EGY720910 DXC720909:DXC720910 DNG720909:DNG720910 DDK720909:DDK720910 CTO720909:CTO720910 CJS720909:CJS720910 BZW720909:BZW720910 BQA720909:BQA720910 BGE720909:BGE720910 AWI720909:AWI720910 AMM720909:AMM720910 ACQ720909:ACQ720910 SU720909:SU720910 IY720909:IY720910 C720909:C720910 WVK655373:WVK655374 WLO655373:WLO655374 WBS655373:WBS655374 VRW655373:VRW655374 VIA655373:VIA655374 UYE655373:UYE655374 UOI655373:UOI655374 UEM655373:UEM655374 TUQ655373:TUQ655374 TKU655373:TKU655374 TAY655373:TAY655374 SRC655373:SRC655374 SHG655373:SHG655374 RXK655373:RXK655374 RNO655373:RNO655374 RDS655373:RDS655374 QTW655373:QTW655374 QKA655373:QKA655374 QAE655373:QAE655374 PQI655373:PQI655374 PGM655373:PGM655374 OWQ655373:OWQ655374 OMU655373:OMU655374 OCY655373:OCY655374 NTC655373:NTC655374 NJG655373:NJG655374 MZK655373:MZK655374 MPO655373:MPO655374 MFS655373:MFS655374 LVW655373:LVW655374 LMA655373:LMA655374 LCE655373:LCE655374 KSI655373:KSI655374 KIM655373:KIM655374 JYQ655373:JYQ655374 JOU655373:JOU655374 JEY655373:JEY655374 IVC655373:IVC655374 ILG655373:ILG655374 IBK655373:IBK655374 HRO655373:HRO655374 HHS655373:HHS655374 GXW655373:GXW655374 GOA655373:GOA655374 GEE655373:GEE655374 FUI655373:FUI655374 FKM655373:FKM655374 FAQ655373:FAQ655374 EQU655373:EQU655374 EGY655373:EGY655374 DXC655373:DXC655374 DNG655373:DNG655374 DDK655373:DDK655374 CTO655373:CTO655374 CJS655373:CJS655374 BZW655373:BZW655374 BQA655373:BQA655374 BGE655373:BGE655374 AWI655373:AWI655374 AMM655373:AMM655374 ACQ655373:ACQ655374 SU655373:SU655374 IY655373:IY655374 C655373:C655374 WVK589837:WVK589838 WLO589837:WLO589838 WBS589837:WBS589838 VRW589837:VRW589838 VIA589837:VIA589838 UYE589837:UYE589838 UOI589837:UOI589838 UEM589837:UEM589838 TUQ589837:TUQ589838 TKU589837:TKU589838 TAY589837:TAY589838 SRC589837:SRC589838 SHG589837:SHG589838 RXK589837:RXK589838 RNO589837:RNO589838 RDS589837:RDS589838 QTW589837:QTW589838 QKA589837:QKA589838 QAE589837:QAE589838 PQI589837:PQI589838 PGM589837:PGM589838 OWQ589837:OWQ589838 OMU589837:OMU589838 OCY589837:OCY589838 NTC589837:NTC589838 NJG589837:NJG589838 MZK589837:MZK589838 MPO589837:MPO589838 MFS589837:MFS589838 LVW589837:LVW589838 LMA589837:LMA589838 LCE589837:LCE589838 KSI589837:KSI589838 KIM589837:KIM589838 JYQ589837:JYQ589838 JOU589837:JOU589838 JEY589837:JEY589838 IVC589837:IVC589838 ILG589837:ILG589838 IBK589837:IBK589838 HRO589837:HRO589838 HHS589837:HHS589838 GXW589837:GXW589838 GOA589837:GOA589838 GEE589837:GEE589838 FUI589837:FUI589838 FKM589837:FKM589838 FAQ589837:FAQ589838 EQU589837:EQU589838 EGY589837:EGY589838 DXC589837:DXC589838 DNG589837:DNG589838 DDK589837:DDK589838 CTO589837:CTO589838 CJS589837:CJS589838 BZW589837:BZW589838 BQA589837:BQA589838 BGE589837:BGE589838 AWI589837:AWI589838 AMM589837:AMM589838 ACQ589837:ACQ589838 SU589837:SU589838 IY589837:IY589838 C589837:C589838 WVK524301:WVK524302 WLO524301:WLO524302 WBS524301:WBS524302 VRW524301:VRW524302 VIA524301:VIA524302 UYE524301:UYE524302 UOI524301:UOI524302 UEM524301:UEM524302 TUQ524301:TUQ524302 TKU524301:TKU524302 TAY524301:TAY524302 SRC524301:SRC524302 SHG524301:SHG524302 RXK524301:RXK524302 RNO524301:RNO524302 RDS524301:RDS524302 QTW524301:QTW524302 QKA524301:QKA524302 QAE524301:QAE524302 PQI524301:PQI524302 PGM524301:PGM524302 OWQ524301:OWQ524302 OMU524301:OMU524302 OCY524301:OCY524302 NTC524301:NTC524302 NJG524301:NJG524302 MZK524301:MZK524302 MPO524301:MPO524302 MFS524301:MFS524302 LVW524301:LVW524302 LMA524301:LMA524302 LCE524301:LCE524302 KSI524301:KSI524302 KIM524301:KIM524302 JYQ524301:JYQ524302 JOU524301:JOU524302 JEY524301:JEY524302 IVC524301:IVC524302 ILG524301:ILG524302 IBK524301:IBK524302 HRO524301:HRO524302 HHS524301:HHS524302 GXW524301:GXW524302 GOA524301:GOA524302 GEE524301:GEE524302 FUI524301:FUI524302 FKM524301:FKM524302 FAQ524301:FAQ524302 EQU524301:EQU524302 EGY524301:EGY524302 DXC524301:DXC524302 DNG524301:DNG524302 DDK524301:DDK524302 CTO524301:CTO524302 CJS524301:CJS524302 BZW524301:BZW524302 BQA524301:BQA524302 BGE524301:BGE524302 AWI524301:AWI524302 AMM524301:AMM524302 ACQ524301:ACQ524302 SU524301:SU524302 IY524301:IY524302 C524301:C524302 WVK458765:WVK458766 WLO458765:WLO458766 WBS458765:WBS458766 VRW458765:VRW458766 VIA458765:VIA458766 UYE458765:UYE458766 UOI458765:UOI458766 UEM458765:UEM458766 TUQ458765:TUQ458766 TKU458765:TKU458766 TAY458765:TAY458766 SRC458765:SRC458766 SHG458765:SHG458766 RXK458765:RXK458766 RNO458765:RNO458766 RDS458765:RDS458766 QTW458765:QTW458766 QKA458765:QKA458766 QAE458765:QAE458766 PQI458765:PQI458766 PGM458765:PGM458766 OWQ458765:OWQ458766 OMU458765:OMU458766 OCY458765:OCY458766 NTC458765:NTC458766 NJG458765:NJG458766 MZK458765:MZK458766 MPO458765:MPO458766 MFS458765:MFS458766 LVW458765:LVW458766 LMA458765:LMA458766 LCE458765:LCE458766 KSI458765:KSI458766 KIM458765:KIM458766 JYQ458765:JYQ458766 JOU458765:JOU458766 JEY458765:JEY458766 IVC458765:IVC458766 ILG458765:ILG458766 IBK458765:IBK458766 HRO458765:HRO458766 HHS458765:HHS458766 GXW458765:GXW458766 GOA458765:GOA458766 GEE458765:GEE458766 FUI458765:FUI458766 FKM458765:FKM458766 FAQ458765:FAQ458766 EQU458765:EQU458766 EGY458765:EGY458766 DXC458765:DXC458766 DNG458765:DNG458766 DDK458765:DDK458766 CTO458765:CTO458766 CJS458765:CJS458766 BZW458765:BZW458766 BQA458765:BQA458766 BGE458765:BGE458766 AWI458765:AWI458766 AMM458765:AMM458766 ACQ458765:ACQ458766 SU458765:SU458766 IY458765:IY458766 C458765:C458766 WVK393229:WVK393230 WLO393229:WLO393230 WBS393229:WBS393230 VRW393229:VRW393230 VIA393229:VIA393230 UYE393229:UYE393230 UOI393229:UOI393230 UEM393229:UEM393230 TUQ393229:TUQ393230 TKU393229:TKU393230 TAY393229:TAY393230 SRC393229:SRC393230 SHG393229:SHG393230 RXK393229:RXK393230 RNO393229:RNO393230 RDS393229:RDS393230 QTW393229:QTW393230 QKA393229:QKA393230 QAE393229:QAE393230 PQI393229:PQI393230 PGM393229:PGM393230 OWQ393229:OWQ393230 OMU393229:OMU393230 OCY393229:OCY393230 NTC393229:NTC393230 NJG393229:NJG393230 MZK393229:MZK393230 MPO393229:MPO393230 MFS393229:MFS393230 LVW393229:LVW393230 LMA393229:LMA393230 LCE393229:LCE393230 KSI393229:KSI393230 KIM393229:KIM393230 JYQ393229:JYQ393230 JOU393229:JOU393230 JEY393229:JEY393230 IVC393229:IVC393230 ILG393229:ILG393230 IBK393229:IBK393230 HRO393229:HRO393230 HHS393229:HHS393230 GXW393229:GXW393230 GOA393229:GOA393230 GEE393229:GEE393230 FUI393229:FUI393230 FKM393229:FKM393230 FAQ393229:FAQ393230 EQU393229:EQU393230 EGY393229:EGY393230 DXC393229:DXC393230 DNG393229:DNG393230 DDK393229:DDK393230 CTO393229:CTO393230 CJS393229:CJS393230 BZW393229:BZW393230 BQA393229:BQA393230 BGE393229:BGE393230 AWI393229:AWI393230 AMM393229:AMM393230 ACQ393229:ACQ393230 SU393229:SU393230 IY393229:IY393230 C393229:C393230 WVK327693:WVK327694 WLO327693:WLO327694 WBS327693:WBS327694 VRW327693:VRW327694 VIA327693:VIA327694 UYE327693:UYE327694 UOI327693:UOI327694 UEM327693:UEM327694 TUQ327693:TUQ327694 TKU327693:TKU327694 TAY327693:TAY327694 SRC327693:SRC327694 SHG327693:SHG327694 RXK327693:RXK327694 RNO327693:RNO327694 RDS327693:RDS327694 QTW327693:QTW327694 QKA327693:QKA327694 QAE327693:QAE327694 PQI327693:PQI327694 PGM327693:PGM327694 OWQ327693:OWQ327694 OMU327693:OMU327694 OCY327693:OCY327694 NTC327693:NTC327694 NJG327693:NJG327694 MZK327693:MZK327694 MPO327693:MPO327694 MFS327693:MFS327694 LVW327693:LVW327694 LMA327693:LMA327694 LCE327693:LCE327694 KSI327693:KSI327694 KIM327693:KIM327694 JYQ327693:JYQ327694 JOU327693:JOU327694 JEY327693:JEY327694 IVC327693:IVC327694 ILG327693:ILG327694 IBK327693:IBK327694 HRO327693:HRO327694 HHS327693:HHS327694 GXW327693:GXW327694 GOA327693:GOA327694 GEE327693:GEE327694 FUI327693:FUI327694 FKM327693:FKM327694 FAQ327693:FAQ327694 EQU327693:EQU327694 EGY327693:EGY327694 DXC327693:DXC327694 DNG327693:DNG327694 DDK327693:DDK327694 CTO327693:CTO327694 CJS327693:CJS327694 BZW327693:BZW327694 BQA327693:BQA327694 BGE327693:BGE327694 AWI327693:AWI327694 AMM327693:AMM327694 ACQ327693:ACQ327694 SU327693:SU327694 IY327693:IY327694 C327693:C327694 WVK262157:WVK262158 WLO262157:WLO262158 WBS262157:WBS262158 VRW262157:VRW262158 VIA262157:VIA262158 UYE262157:UYE262158 UOI262157:UOI262158 UEM262157:UEM262158 TUQ262157:TUQ262158 TKU262157:TKU262158 TAY262157:TAY262158 SRC262157:SRC262158 SHG262157:SHG262158 RXK262157:RXK262158 RNO262157:RNO262158 RDS262157:RDS262158 QTW262157:QTW262158 QKA262157:QKA262158 QAE262157:QAE262158 PQI262157:PQI262158 PGM262157:PGM262158 OWQ262157:OWQ262158 OMU262157:OMU262158 OCY262157:OCY262158 NTC262157:NTC262158 NJG262157:NJG262158 MZK262157:MZK262158 MPO262157:MPO262158 MFS262157:MFS262158 LVW262157:LVW262158 LMA262157:LMA262158 LCE262157:LCE262158 KSI262157:KSI262158 KIM262157:KIM262158 JYQ262157:JYQ262158 JOU262157:JOU262158 JEY262157:JEY262158 IVC262157:IVC262158 ILG262157:ILG262158 IBK262157:IBK262158 HRO262157:HRO262158 HHS262157:HHS262158 GXW262157:GXW262158 GOA262157:GOA262158 GEE262157:GEE262158 FUI262157:FUI262158 FKM262157:FKM262158 FAQ262157:FAQ262158 EQU262157:EQU262158 EGY262157:EGY262158 DXC262157:DXC262158 DNG262157:DNG262158 DDK262157:DDK262158 CTO262157:CTO262158 CJS262157:CJS262158 BZW262157:BZW262158 BQA262157:BQA262158 BGE262157:BGE262158 AWI262157:AWI262158 AMM262157:AMM262158 ACQ262157:ACQ262158 SU262157:SU262158 IY262157:IY262158 C262157:C262158 WVK196621:WVK196622 WLO196621:WLO196622 WBS196621:WBS196622 VRW196621:VRW196622 VIA196621:VIA196622 UYE196621:UYE196622 UOI196621:UOI196622 UEM196621:UEM196622 TUQ196621:TUQ196622 TKU196621:TKU196622 TAY196621:TAY196622 SRC196621:SRC196622 SHG196621:SHG196622 RXK196621:RXK196622 RNO196621:RNO196622 RDS196621:RDS196622 QTW196621:QTW196622 QKA196621:QKA196622 QAE196621:QAE196622 PQI196621:PQI196622 PGM196621:PGM196622 OWQ196621:OWQ196622 OMU196621:OMU196622 OCY196621:OCY196622 NTC196621:NTC196622 NJG196621:NJG196622 MZK196621:MZK196622 MPO196621:MPO196622 MFS196621:MFS196622 LVW196621:LVW196622 LMA196621:LMA196622 LCE196621:LCE196622 KSI196621:KSI196622 KIM196621:KIM196622 JYQ196621:JYQ196622 JOU196621:JOU196622 JEY196621:JEY196622 IVC196621:IVC196622 ILG196621:ILG196622 IBK196621:IBK196622 HRO196621:HRO196622 HHS196621:HHS196622 GXW196621:GXW196622 GOA196621:GOA196622 GEE196621:GEE196622 FUI196621:FUI196622 FKM196621:FKM196622 FAQ196621:FAQ196622 EQU196621:EQU196622 EGY196621:EGY196622 DXC196621:DXC196622 DNG196621:DNG196622 DDK196621:DDK196622 CTO196621:CTO196622 CJS196621:CJS196622 BZW196621:BZW196622 BQA196621:BQA196622 BGE196621:BGE196622 AWI196621:AWI196622 AMM196621:AMM196622 ACQ196621:ACQ196622 SU196621:SU196622 IY196621:IY196622 C196621:C196622 WVK131085:WVK131086 WLO131085:WLO131086 WBS131085:WBS131086 VRW131085:VRW131086 VIA131085:VIA131086 UYE131085:UYE131086 UOI131085:UOI131086 UEM131085:UEM131086 TUQ131085:TUQ131086 TKU131085:TKU131086 TAY131085:TAY131086 SRC131085:SRC131086 SHG131085:SHG131086 RXK131085:RXK131086 RNO131085:RNO131086 RDS131085:RDS131086 QTW131085:QTW131086 QKA131085:QKA131086 QAE131085:QAE131086 PQI131085:PQI131086 PGM131085:PGM131086 OWQ131085:OWQ131086 OMU131085:OMU131086 OCY131085:OCY131086 NTC131085:NTC131086 NJG131085:NJG131086 MZK131085:MZK131086 MPO131085:MPO131086 MFS131085:MFS131086 LVW131085:LVW131086 LMA131085:LMA131086 LCE131085:LCE131086 KSI131085:KSI131086 KIM131085:KIM131086 JYQ131085:JYQ131086 JOU131085:JOU131086 JEY131085:JEY131086 IVC131085:IVC131086 ILG131085:ILG131086 IBK131085:IBK131086 HRO131085:HRO131086 HHS131085:HHS131086 GXW131085:GXW131086 GOA131085:GOA131086 GEE131085:GEE131086 FUI131085:FUI131086 FKM131085:FKM131086 FAQ131085:FAQ131086 EQU131085:EQU131086 EGY131085:EGY131086 DXC131085:DXC131086 DNG131085:DNG131086 DDK131085:DDK131086 CTO131085:CTO131086 CJS131085:CJS131086 BZW131085:BZW131086 BQA131085:BQA131086 BGE131085:BGE131086 AWI131085:AWI131086 AMM131085:AMM131086 ACQ131085:ACQ131086 SU131085:SU131086 IY131085:IY131086 C131085:C131086 WVK65549:WVK65550 WLO65549:WLO65550 WBS65549:WBS65550 VRW65549:VRW65550 VIA65549:VIA65550 UYE65549:UYE65550 UOI65549:UOI65550 UEM65549:UEM65550 TUQ65549:TUQ65550 TKU65549:TKU65550 TAY65549:TAY65550 SRC65549:SRC65550 SHG65549:SHG65550 RXK65549:RXK65550 RNO65549:RNO65550 RDS65549:RDS65550 QTW65549:QTW65550 QKA65549:QKA65550 QAE65549:QAE65550 PQI65549:PQI65550 PGM65549:PGM65550 OWQ65549:OWQ65550 OMU65549:OMU65550 OCY65549:OCY65550 NTC65549:NTC65550 NJG65549:NJG65550 MZK65549:MZK65550 MPO65549:MPO65550 MFS65549:MFS65550 LVW65549:LVW65550 LMA65549:LMA65550 LCE65549:LCE65550 KSI65549:KSI65550 KIM65549:KIM65550 JYQ65549:JYQ65550 JOU65549:JOU65550 JEY65549:JEY65550 IVC65549:IVC65550 ILG65549:ILG65550 IBK65549:IBK65550 HRO65549:HRO65550 HHS65549:HHS65550 GXW65549:GXW65550 GOA65549:GOA65550 GEE65549:GEE65550 FUI65549:FUI65550 FKM65549:FKM65550 FAQ65549:FAQ65550 EQU65549:EQU65550 EGY65549:EGY65550 DXC65549:DXC65550 DNG65549:DNG65550 DDK65549:DDK65550 CTO65549:CTO65550 CJS65549:CJS65550 BZW65549:BZW65550 BQA65549:BQA65550 BGE65549:BGE65550 AWI65549:AWI65550 AMM65549:AMM65550 ACQ65549:ACQ65550 SU65549:SU65550 IY65549:IY65550 C65549:C65550 WVK14:WVK15 WLO14:WLO15 WBS14:WBS15 VRW14:VRW15 VIA14:VIA15 UYE14:UYE15 UOI14:UOI15 UEM14:UEM15 TUQ14:TUQ15 TKU14:TKU15 TAY14:TAY15 SRC14:SRC15 SHG14:SHG15 RXK14:RXK15 RNO14:RNO15 RDS14:RDS15 QTW14:QTW15 QKA14:QKA15 QAE14:QAE15 PQI14:PQI15 PGM14:PGM15 OWQ14:OWQ15 OMU14:OMU15 OCY14:OCY15 NTC14:NTC15 NJG14:NJG15 MZK14:MZK15 MPO14:MPO15 MFS14:MFS15 LVW14:LVW15 LMA14:LMA15 LCE14:LCE15 KSI14:KSI15 KIM14:KIM15 JYQ14:JYQ15 JOU14:JOU15 JEY14:JEY15 IVC14:IVC15 ILG14:ILG15 IBK14:IBK15 HRO14:HRO15 HHS14:HHS15 GXW14:GXW15 GOA14:GOA15 GEE14:GEE15 FUI14:FUI15 FKM14:FKM15 FAQ14:FAQ15 EQU14:EQU15 EGY14:EGY15 DXC14:DXC15 DNG14:DNG15 DDK14:DDK15 CTO14:CTO15 CJS14:CJS15 BZW14:BZW15 BQA14:BQA15 BGE14:BGE15 AWI14:AWI15 AMM14:AMM15 ACQ14:ACQ15 SU14:SU15 IY14:IY15 C14:C15 WVQ983053:WVQ983054 WLU983053:WLU983054 WBY983053:WBY983054 VSC983053:VSC983054 VIG983053:VIG983054 UYK983053:UYK983054 UOO983053:UOO983054 UES983053:UES983054 TUW983053:TUW983054 TLA983053:TLA983054 TBE983053:TBE983054 SRI983053:SRI983054 SHM983053:SHM983054 RXQ983053:RXQ983054 RNU983053:RNU983054 RDY983053:RDY983054 QUC983053:QUC983054 QKG983053:QKG983054 QAK983053:QAK983054 PQO983053:PQO983054 PGS983053:PGS983054 OWW983053:OWW983054 ONA983053:ONA983054 ODE983053:ODE983054 NTI983053:NTI983054 NJM983053:NJM983054 MZQ983053:MZQ983054 MPU983053:MPU983054 MFY983053:MFY983054 LWC983053:LWC983054 LMG983053:LMG983054 LCK983053:LCK983054 KSO983053:KSO983054 KIS983053:KIS983054 JYW983053:JYW983054 JPA983053:JPA983054 JFE983053:JFE983054 IVI983053:IVI983054 ILM983053:ILM983054 IBQ983053:IBQ983054 HRU983053:HRU983054 HHY983053:HHY983054 GYC983053:GYC983054 GOG983053:GOG983054 GEK983053:GEK983054 FUO983053:FUO983054 FKS983053:FKS983054 FAW983053:FAW983054 ERA983053:ERA983054 EHE983053:EHE983054 DXI983053:DXI983054 DNM983053:DNM983054 DDQ983053:DDQ983054 CTU983053:CTU983054 CJY983053:CJY983054 CAC983053:CAC983054 BQG983053:BQG983054 BGK983053:BGK983054 AWO983053:AWO983054 AMS983053:AMS983054 ACW983053:ACW983054 TA983053:TA983054 JE983053:JE983054 I983053:I983054 WVQ917517:WVQ917518 WLU917517:WLU917518 WBY917517:WBY917518 VSC917517:VSC917518 VIG917517:VIG917518 UYK917517:UYK917518 UOO917517:UOO917518 UES917517:UES917518 TUW917517:TUW917518 TLA917517:TLA917518 TBE917517:TBE917518 SRI917517:SRI917518 SHM917517:SHM917518 RXQ917517:RXQ917518 RNU917517:RNU917518 RDY917517:RDY917518 QUC917517:QUC917518 QKG917517:QKG917518 QAK917517:QAK917518 PQO917517:PQO917518 PGS917517:PGS917518 OWW917517:OWW917518 ONA917517:ONA917518 ODE917517:ODE917518 NTI917517:NTI917518 NJM917517:NJM917518 MZQ917517:MZQ917518 MPU917517:MPU917518 MFY917517:MFY917518 LWC917517:LWC917518 LMG917517:LMG917518 LCK917517:LCK917518 KSO917517:KSO917518 KIS917517:KIS917518 JYW917517:JYW917518 JPA917517:JPA917518 JFE917517:JFE917518 IVI917517:IVI917518 ILM917517:ILM917518 IBQ917517:IBQ917518 HRU917517:HRU917518 HHY917517:HHY917518 GYC917517:GYC917518 GOG917517:GOG917518 GEK917517:GEK917518 FUO917517:FUO917518 FKS917517:FKS917518 FAW917517:FAW917518 ERA917517:ERA917518 EHE917517:EHE917518 DXI917517:DXI917518 DNM917517:DNM917518 DDQ917517:DDQ917518 CTU917517:CTU917518 CJY917517:CJY917518 CAC917517:CAC917518 BQG917517:BQG917518 BGK917517:BGK917518 AWO917517:AWO917518 AMS917517:AMS917518 ACW917517:ACW917518 TA917517:TA917518 JE917517:JE917518 I917517:I917518 WVQ851981:WVQ851982 WLU851981:WLU851982 WBY851981:WBY851982 VSC851981:VSC851982 VIG851981:VIG851982 UYK851981:UYK851982 UOO851981:UOO851982 UES851981:UES851982 TUW851981:TUW851982 TLA851981:TLA851982 TBE851981:TBE851982 SRI851981:SRI851982 SHM851981:SHM851982 RXQ851981:RXQ851982 RNU851981:RNU851982 RDY851981:RDY851982 QUC851981:QUC851982 QKG851981:QKG851982 QAK851981:QAK851982 PQO851981:PQO851982 PGS851981:PGS851982 OWW851981:OWW851982 ONA851981:ONA851982 ODE851981:ODE851982 NTI851981:NTI851982 NJM851981:NJM851982 MZQ851981:MZQ851982 MPU851981:MPU851982 MFY851981:MFY851982 LWC851981:LWC851982 LMG851981:LMG851982 LCK851981:LCK851982 KSO851981:KSO851982 KIS851981:KIS851982 JYW851981:JYW851982 JPA851981:JPA851982 JFE851981:JFE851982 IVI851981:IVI851982 ILM851981:ILM851982 IBQ851981:IBQ851982 HRU851981:HRU851982 HHY851981:HHY851982 GYC851981:GYC851982 GOG851981:GOG851982 GEK851981:GEK851982 FUO851981:FUO851982 FKS851981:FKS851982 FAW851981:FAW851982 ERA851981:ERA851982 EHE851981:EHE851982 DXI851981:DXI851982 DNM851981:DNM851982 DDQ851981:DDQ851982 CTU851981:CTU851982 CJY851981:CJY851982 CAC851981:CAC851982 BQG851981:BQG851982 BGK851981:BGK851982 AWO851981:AWO851982 AMS851981:AMS851982 ACW851981:ACW851982 TA851981:TA851982 JE851981:JE851982 I851981:I851982 WVQ786445:WVQ786446 WLU786445:WLU786446 WBY786445:WBY786446 VSC786445:VSC786446 VIG786445:VIG786446 UYK786445:UYK786446 UOO786445:UOO786446 UES786445:UES786446 TUW786445:TUW786446 TLA786445:TLA786446 TBE786445:TBE786446 SRI786445:SRI786446 SHM786445:SHM786446 RXQ786445:RXQ786446 RNU786445:RNU786446 RDY786445:RDY786446 QUC786445:QUC786446 QKG786445:QKG786446 QAK786445:QAK786446 PQO786445:PQO786446 PGS786445:PGS786446 OWW786445:OWW786446 ONA786445:ONA786446 ODE786445:ODE786446 NTI786445:NTI786446 NJM786445:NJM786446 MZQ786445:MZQ786446 MPU786445:MPU786446 MFY786445:MFY786446 LWC786445:LWC786446 LMG786445:LMG786446 LCK786445:LCK786446 KSO786445:KSO786446 KIS786445:KIS786446 JYW786445:JYW786446 JPA786445:JPA786446 JFE786445:JFE786446 IVI786445:IVI786446 ILM786445:ILM786446 IBQ786445:IBQ786446 HRU786445:HRU786446 HHY786445:HHY786446 GYC786445:GYC786446 GOG786445:GOG786446 GEK786445:GEK786446 FUO786445:FUO786446 FKS786445:FKS786446 FAW786445:FAW786446 ERA786445:ERA786446 EHE786445:EHE786446 DXI786445:DXI786446 DNM786445:DNM786446 DDQ786445:DDQ786446 CTU786445:CTU786446 CJY786445:CJY786446 CAC786445:CAC786446 BQG786445:BQG786446 BGK786445:BGK786446 AWO786445:AWO786446 AMS786445:AMS786446 ACW786445:ACW786446 TA786445:TA786446 JE786445:JE786446 I786445:I786446 WVQ720909:WVQ720910 WLU720909:WLU720910 WBY720909:WBY720910 VSC720909:VSC720910 VIG720909:VIG720910 UYK720909:UYK720910 UOO720909:UOO720910 UES720909:UES720910 TUW720909:TUW720910 TLA720909:TLA720910 TBE720909:TBE720910 SRI720909:SRI720910 SHM720909:SHM720910 RXQ720909:RXQ720910 RNU720909:RNU720910 RDY720909:RDY720910 QUC720909:QUC720910 QKG720909:QKG720910 QAK720909:QAK720910 PQO720909:PQO720910 PGS720909:PGS720910 OWW720909:OWW720910 ONA720909:ONA720910 ODE720909:ODE720910 NTI720909:NTI720910 NJM720909:NJM720910 MZQ720909:MZQ720910 MPU720909:MPU720910 MFY720909:MFY720910 LWC720909:LWC720910 LMG720909:LMG720910 LCK720909:LCK720910 KSO720909:KSO720910 KIS720909:KIS720910 JYW720909:JYW720910 JPA720909:JPA720910 JFE720909:JFE720910 IVI720909:IVI720910 ILM720909:ILM720910 IBQ720909:IBQ720910 HRU720909:HRU720910 HHY720909:HHY720910 GYC720909:GYC720910 GOG720909:GOG720910 GEK720909:GEK720910 FUO720909:FUO720910 FKS720909:FKS720910 FAW720909:FAW720910 ERA720909:ERA720910 EHE720909:EHE720910 DXI720909:DXI720910 DNM720909:DNM720910 DDQ720909:DDQ720910 CTU720909:CTU720910 CJY720909:CJY720910 CAC720909:CAC720910 BQG720909:BQG720910 BGK720909:BGK720910 AWO720909:AWO720910 AMS720909:AMS720910 ACW720909:ACW720910 TA720909:TA720910 JE720909:JE720910 I720909:I720910 WVQ655373:WVQ655374 WLU655373:WLU655374 WBY655373:WBY655374 VSC655373:VSC655374 VIG655373:VIG655374 UYK655373:UYK655374 UOO655373:UOO655374 UES655373:UES655374 TUW655373:TUW655374 TLA655373:TLA655374 TBE655373:TBE655374 SRI655373:SRI655374 SHM655373:SHM655374 RXQ655373:RXQ655374 RNU655373:RNU655374 RDY655373:RDY655374 QUC655373:QUC655374 QKG655373:QKG655374 QAK655373:QAK655374 PQO655373:PQO655374 PGS655373:PGS655374 OWW655373:OWW655374 ONA655373:ONA655374 ODE655373:ODE655374 NTI655373:NTI655374 NJM655373:NJM655374 MZQ655373:MZQ655374 MPU655373:MPU655374 MFY655373:MFY655374 LWC655373:LWC655374 LMG655373:LMG655374 LCK655373:LCK655374 KSO655373:KSO655374 KIS655373:KIS655374 JYW655373:JYW655374 JPA655373:JPA655374 JFE655373:JFE655374 IVI655373:IVI655374 ILM655373:ILM655374 IBQ655373:IBQ655374 HRU655373:HRU655374 HHY655373:HHY655374 GYC655373:GYC655374 GOG655373:GOG655374 GEK655373:GEK655374 FUO655373:FUO655374 FKS655373:FKS655374 FAW655373:FAW655374 ERA655373:ERA655374 EHE655373:EHE655374 DXI655373:DXI655374 DNM655373:DNM655374 DDQ655373:DDQ655374 CTU655373:CTU655374 CJY655373:CJY655374 CAC655373:CAC655374 BQG655373:BQG655374 BGK655373:BGK655374 AWO655373:AWO655374 AMS655373:AMS655374 ACW655373:ACW655374 TA655373:TA655374 JE655373:JE655374 I655373:I655374 WVQ589837:WVQ589838 WLU589837:WLU589838 WBY589837:WBY589838 VSC589837:VSC589838 VIG589837:VIG589838 UYK589837:UYK589838 UOO589837:UOO589838 UES589837:UES589838 TUW589837:TUW589838 TLA589837:TLA589838 TBE589837:TBE589838 SRI589837:SRI589838 SHM589837:SHM589838 RXQ589837:RXQ589838 RNU589837:RNU589838 RDY589837:RDY589838 QUC589837:QUC589838 QKG589837:QKG589838 QAK589837:QAK589838 PQO589837:PQO589838 PGS589837:PGS589838 OWW589837:OWW589838 ONA589837:ONA589838 ODE589837:ODE589838 NTI589837:NTI589838 NJM589837:NJM589838 MZQ589837:MZQ589838 MPU589837:MPU589838 MFY589837:MFY589838 LWC589837:LWC589838 LMG589837:LMG589838 LCK589837:LCK589838 KSO589837:KSO589838 KIS589837:KIS589838 JYW589837:JYW589838 JPA589837:JPA589838 JFE589837:JFE589838 IVI589837:IVI589838 ILM589837:ILM589838 IBQ589837:IBQ589838 HRU589837:HRU589838 HHY589837:HHY589838 GYC589837:GYC589838 GOG589837:GOG589838 GEK589837:GEK589838 FUO589837:FUO589838 FKS589837:FKS589838 FAW589837:FAW589838 ERA589837:ERA589838 EHE589837:EHE589838 DXI589837:DXI589838 DNM589837:DNM589838 DDQ589837:DDQ589838 CTU589837:CTU589838 CJY589837:CJY589838 CAC589837:CAC589838 BQG589837:BQG589838 BGK589837:BGK589838 AWO589837:AWO589838 AMS589837:AMS589838 ACW589837:ACW589838 TA589837:TA589838 JE589837:JE589838 I589837:I589838 WVQ524301:WVQ524302 WLU524301:WLU524302 WBY524301:WBY524302 VSC524301:VSC524302 VIG524301:VIG524302 UYK524301:UYK524302 UOO524301:UOO524302 UES524301:UES524302 TUW524301:TUW524302 TLA524301:TLA524302 TBE524301:TBE524302 SRI524301:SRI524302 SHM524301:SHM524302 RXQ524301:RXQ524302 RNU524301:RNU524302 RDY524301:RDY524302 QUC524301:QUC524302 QKG524301:QKG524302 QAK524301:QAK524302 PQO524301:PQO524302 PGS524301:PGS524302 OWW524301:OWW524302 ONA524301:ONA524302 ODE524301:ODE524302 NTI524301:NTI524302 NJM524301:NJM524302 MZQ524301:MZQ524302 MPU524301:MPU524302 MFY524301:MFY524302 LWC524301:LWC524302 LMG524301:LMG524302 LCK524301:LCK524302 KSO524301:KSO524302 KIS524301:KIS524302 JYW524301:JYW524302 JPA524301:JPA524302 JFE524301:JFE524302 IVI524301:IVI524302 ILM524301:ILM524302 IBQ524301:IBQ524302 HRU524301:HRU524302 HHY524301:HHY524302 GYC524301:GYC524302 GOG524301:GOG524302 GEK524301:GEK524302 FUO524301:FUO524302 FKS524301:FKS524302 FAW524301:FAW524302 ERA524301:ERA524302 EHE524301:EHE524302 DXI524301:DXI524302 DNM524301:DNM524302 DDQ524301:DDQ524302 CTU524301:CTU524302 CJY524301:CJY524302 CAC524301:CAC524302 BQG524301:BQG524302 BGK524301:BGK524302 AWO524301:AWO524302 AMS524301:AMS524302 ACW524301:ACW524302 TA524301:TA524302 JE524301:JE524302 I524301:I524302 WVQ458765:WVQ458766 WLU458765:WLU458766 WBY458765:WBY458766 VSC458765:VSC458766 VIG458765:VIG458766 UYK458765:UYK458766 UOO458765:UOO458766 UES458765:UES458766 TUW458765:TUW458766 TLA458765:TLA458766 TBE458765:TBE458766 SRI458765:SRI458766 SHM458765:SHM458766 RXQ458765:RXQ458766 RNU458765:RNU458766 RDY458765:RDY458766 QUC458765:QUC458766 QKG458765:QKG458766 QAK458765:QAK458766 PQO458765:PQO458766 PGS458765:PGS458766 OWW458765:OWW458766 ONA458765:ONA458766 ODE458765:ODE458766 NTI458765:NTI458766 NJM458765:NJM458766 MZQ458765:MZQ458766 MPU458765:MPU458766 MFY458765:MFY458766 LWC458765:LWC458766 LMG458765:LMG458766 LCK458765:LCK458766 KSO458765:KSO458766 KIS458765:KIS458766 JYW458765:JYW458766 JPA458765:JPA458766 JFE458765:JFE458766 IVI458765:IVI458766 ILM458765:ILM458766 IBQ458765:IBQ458766 HRU458765:HRU458766 HHY458765:HHY458766 GYC458765:GYC458766 GOG458765:GOG458766 GEK458765:GEK458766 FUO458765:FUO458766 FKS458765:FKS458766 FAW458765:FAW458766 ERA458765:ERA458766 EHE458765:EHE458766 DXI458765:DXI458766 DNM458765:DNM458766 DDQ458765:DDQ458766 CTU458765:CTU458766 CJY458765:CJY458766 CAC458765:CAC458766 BQG458765:BQG458766 BGK458765:BGK458766 AWO458765:AWO458766 AMS458765:AMS458766 ACW458765:ACW458766 TA458765:TA458766 JE458765:JE458766 I458765:I458766 WVQ393229:WVQ393230 WLU393229:WLU393230 WBY393229:WBY393230 VSC393229:VSC393230 VIG393229:VIG393230 UYK393229:UYK393230 UOO393229:UOO393230 UES393229:UES393230 TUW393229:TUW393230 TLA393229:TLA393230 TBE393229:TBE393230 SRI393229:SRI393230 SHM393229:SHM393230 RXQ393229:RXQ393230 RNU393229:RNU393230 RDY393229:RDY393230 QUC393229:QUC393230 QKG393229:QKG393230 QAK393229:QAK393230 PQO393229:PQO393230 PGS393229:PGS393230 OWW393229:OWW393230 ONA393229:ONA393230 ODE393229:ODE393230 NTI393229:NTI393230 NJM393229:NJM393230 MZQ393229:MZQ393230 MPU393229:MPU393230 MFY393229:MFY393230 LWC393229:LWC393230 LMG393229:LMG393230 LCK393229:LCK393230 KSO393229:KSO393230 KIS393229:KIS393230 JYW393229:JYW393230 JPA393229:JPA393230 JFE393229:JFE393230 IVI393229:IVI393230 ILM393229:ILM393230 IBQ393229:IBQ393230 HRU393229:HRU393230 HHY393229:HHY393230 GYC393229:GYC393230 GOG393229:GOG393230 GEK393229:GEK393230 FUO393229:FUO393230 FKS393229:FKS393230 FAW393229:FAW393230 ERA393229:ERA393230 EHE393229:EHE393230 DXI393229:DXI393230 DNM393229:DNM393230 DDQ393229:DDQ393230 CTU393229:CTU393230 CJY393229:CJY393230 CAC393229:CAC393230 BQG393229:BQG393230 BGK393229:BGK393230 AWO393229:AWO393230 AMS393229:AMS393230 ACW393229:ACW393230 TA393229:TA393230 JE393229:JE393230 I393229:I393230 WVQ327693:WVQ327694 WLU327693:WLU327694 WBY327693:WBY327694 VSC327693:VSC327694 VIG327693:VIG327694 UYK327693:UYK327694 UOO327693:UOO327694 UES327693:UES327694 TUW327693:TUW327694 TLA327693:TLA327694 TBE327693:TBE327694 SRI327693:SRI327694 SHM327693:SHM327694 RXQ327693:RXQ327694 RNU327693:RNU327694 RDY327693:RDY327694 QUC327693:QUC327694 QKG327693:QKG327694 QAK327693:QAK327694 PQO327693:PQO327694 PGS327693:PGS327694 OWW327693:OWW327694 ONA327693:ONA327694 ODE327693:ODE327694 NTI327693:NTI327694 NJM327693:NJM327694 MZQ327693:MZQ327694 MPU327693:MPU327694 MFY327693:MFY327694 LWC327693:LWC327694 LMG327693:LMG327694 LCK327693:LCK327694 KSO327693:KSO327694 KIS327693:KIS327694 JYW327693:JYW327694 JPA327693:JPA327694 JFE327693:JFE327694 IVI327693:IVI327694 ILM327693:ILM327694 IBQ327693:IBQ327694 HRU327693:HRU327694 HHY327693:HHY327694 GYC327693:GYC327694 GOG327693:GOG327694 GEK327693:GEK327694 FUO327693:FUO327694 FKS327693:FKS327694 FAW327693:FAW327694 ERA327693:ERA327694 EHE327693:EHE327694 DXI327693:DXI327694 DNM327693:DNM327694 DDQ327693:DDQ327694 CTU327693:CTU327694 CJY327693:CJY327694 CAC327693:CAC327694 BQG327693:BQG327694 BGK327693:BGK327694 AWO327693:AWO327694 AMS327693:AMS327694 ACW327693:ACW327694 TA327693:TA327694 JE327693:JE327694 I327693:I327694 WVQ262157:WVQ262158 WLU262157:WLU262158 WBY262157:WBY262158 VSC262157:VSC262158 VIG262157:VIG262158 UYK262157:UYK262158 UOO262157:UOO262158 UES262157:UES262158 TUW262157:TUW262158 TLA262157:TLA262158 TBE262157:TBE262158 SRI262157:SRI262158 SHM262157:SHM262158 RXQ262157:RXQ262158 RNU262157:RNU262158 RDY262157:RDY262158 QUC262157:QUC262158 QKG262157:QKG262158 QAK262157:QAK262158 PQO262157:PQO262158 PGS262157:PGS262158 OWW262157:OWW262158 ONA262157:ONA262158 ODE262157:ODE262158 NTI262157:NTI262158 NJM262157:NJM262158 MZQ262157:MZQ262158 MPU262157:MPU262158 MFY262157:MFY262158 LWC262157:LWC262158 LMG262157:LMG262158 LCK262157:LCK262158 KSO262157:KSO262158 KIS262157:KIS262158 JYW262157:JYW262158 JPA262157:JPA262158 JFE262157:JFE262158 IVI262157:IVI262158 ILM262157:ILM262158 IBQ262157:IBQ262158 HRU262157:HRU262158 HHY262157:HHY262158 GYC262157:GYC262158 GOG262157:GOG262158 GEK262157:GEK262158 FUO262157:FUO262158 FKS262157:FKS262158 FAW262157:FAW262158 ERA262157:ERA262158 EHE262157:EHE262158 DXI262157:DXI262158 DNM262157:DNM262158 DDQ262157:DDQ262158 CTU262157:CTU262158 CJY262157:CJY262158 CAC262157:CAC262158 BQG262157:BQG262158 BGK262157:BGK262158 AWO262157:AWO262158 AMS262157:AMS262158 ACW262157:ACW262158 TA262157:TA262158 JE262157:JE262158 I262157:I262158 WVQ196621:WVQ196622 WLU196621:WLU196622 WBY196621:WBY196622 VSC196621:VSC196622 VIG196621:VIG196622 UYK196621:UYK196622 UOO196621:UOO196622 UES196621:UES196622 TUW196621:TUW196622 TLA196621:TLA196622 TBE196621:TBE196622 SRI196621:SRI196622 SHM196621:SHM196622 RXQ196621:RXQ196622 RNU196621:RNU196622 RDY196621:RDY196622 QUC196621:QUC196622 QKG196621:QKG196622 QAK196621:QAK196622 PQO196621:PQO196622 PGS196621:PGS196622 OWW196621:OWW196622 ONA196621:ONA196622 ODE196621:ODE196622 NTI196621:NTI196622 NJM196621:NJM196622 MZQ196621:MZQ196622 MPU196621:MPU196622 MFY196621:MFY196622 LWC196621:LWC196622 LMG196621:LMG196622 LCK196621:LCK196622 KSO196621:KSO196622 KIS196621:KIS196622 JYW196621:JYW196622 JPA196621:JPA196622 JFE196621:JFE196622 IVI196621:IVI196622 ILM196621:ILM196622 IBQ196621:IBQ196622 HRU196621:HRU196622 HHY196621:HHY196622 GYC196621:GYC196622 GOG196621:GOG196622 GEK196621:GEK196622 FUO196621:FUO196622 FKS196621:FKS196622 FAW196621:FAW196622 ERA196621:ERA196622 EHE196621:EHE196622 DXI196621:DXI196622 DNM196621:DNM196622 DDQ196621:DDQ196622 CTU196621:CTU196622 CJY196621:CJY196622 CAC196621:CAC196622 BQG196621:BQG196622 BGK196621:BGK196622 AWO196621:AWO196622 AMS196621:AMS196622 ACW196621:ACW196622 TA196621:TA196622 JE196621:JE196622 I196621:I196622 WVQ131085:WVQ131086 WLU131085:WLU131086 WBY131085:WBY131086 VSC131085:VSC131086 VIG131085:VIG131086 UYK131085:UYK131086 UOO131085:UOO131086 UES131085:UES131086 TUW131085:TUW131086 TLA131085:TLA131086 TBE131085:TBE131086 SRI131085:SRI131086 SHM131085:SHM131086 RXQ131085:RXQ131086 RNU131085:RNU131086 RDY131085:RDY131086 QUC131085:QUC131086 QKG131085:QKG131086 QAK131085:QAK131086 PQO131085:PQO131086 PGS131085:PGS131086 OWW131085:OWW131086 ONA131085:ONA131086 ODE131085:ODE131086 NTI131085:NTI131086 NJM131085:NJM131086 MZQ131085:MZQ131086 MPU131085:MPU131086 MFY131085:MFY131086 LWC131085:LWC131086 LMG131085:LMG131086 LCK131085:LCK131086 KSO131085:KSO131086 KIS131085:KIS131086 JYW131085:JYW131086 JPA131085:JPA131086 JFE131085:JFE131086 IVI131085:IVI131086 ILM131085:ILM131086 IBQ131085:IBQ131086 HRU131085:HRU131086 HHY131085:HHY131086 GYC131085:GYC131086 GOG131085:GOG131086 GEK131085:GEK131086 FUO131085:FUO131086 FKS131085:FKS131086 FAW131085:FAW131086 ERA131085:ERA131086 EHE131085:EHE131086 DXI131085:DXI131086 DNM131085:DNM131086 DDQ131085:DDQ131086 CTU131085:CTU131086 CJY131085:CJY131086 CAC131085:CAC131086 BQG131085:BQG131086 BGK131085:BGK131086 AWO131085:AWO131086 AMS131085:AMS131086 ACW131085:ACW131086 TA131085:TA131086 JE131085:JE131086 I131085:I131086 WVQ65549:WVQ65550 WLU65549:WLU65550 WBY65549:WBY65550 VSC65549:VSC65550 VIG65549:VIG65550 UYK65549:UYK65550 UOO65549:UOO65550 UES65549:UES65550 TUW65549:TUW65550 TLA65549:TLA65550 TBE65549:TBE65550 SRI65549:SRI65550 SHM65549:SHM65550 RXQ65549:RXQ65550 RNU65549:RNU65550 RDY65549:RDY65550 QUC65549:QUC65550 QKG65549:QKG65550 QAK65549:QAK65550 PQO65549:PQO65550 PGS65549:PGS65550 OWW65549:OWW65550 ONA65549:ONA65550 ODE65549:ODE65550 NTI65549:NTI65550 NJM65549:NJM65550 MZQ65549:MZQ65550 MPU65549:MPU65550 MFY65549:MFY65550 LWC65549:LWC65550 LMG65549:LMG65550 LCK65549:LCK65550 KSO65549:KSO65550 KIS65549:KIS65550 JYW65549:JYW65550 JPA65549:JPA65550 JFE65549:JFE65550 IVI65549:IVI65550 ILM65549:ILM65550 IBQ65549:IBQ65550 HRU65549:HRU65550 HHY65549:HHY65550 GYC65549:GYC65550 GOG65549:GOG65550 GEK65549:GEK65550 FUO65549:FUO65550 FKS65549:FKS65550 FAW65549:FAW65550 ERA65549:ERA65550 EHE65549:EHE65550 DXI65549:DXI65550 DNM65549:DNM65550 DDQ65549:DDQ65550 CTU65549:CTU65550 CJY65549:CJY65550 CAC65549:CAC65550 BQG65549:BQG65550 BGK65549:BGK65550 AWO65549:AWO65550 AMS65549:AMS65550 ACW65549:ACW65550 TA65549:TA65550 JE65549:JE65550 I65549:I65550 WVQ14:WVQ15 WLU14:WLU15 WBY14:WBY15 VSC14:VSC15 VIG14:VIG15 UYK14:UYK15 UOO14:UOO15 UES14:UES15 TUW14:TUW15 TLA14:TLA15 TBE14:TBE15 SRI14:SRI15 SHM14:SHM15 RXQ14:RXQ15 RNU14:RNU15 RDY14:RDY15 QUC14:QUC15 QKG14:QKG15 QAK14:QAK15 PQO14:PQO15 PGS14:PGS15 OWW14:OWW15 ONA14:ONA15 ODE14:ODE15 NTI14:NTI15 NJM14:NJM15 MZQ14:MZQ15 MPU14:MPU15 MFY14:MFY15 LWC14:LWC15 LMG14:LMG15 LCK14:LCK15 KSO14:KSO15 KIS14:KIS15 JYW14:JYW15 JPA14:JPA15 JFE14:JFE15 IVI14:IVI15 ILM14:ILM15 IBQ14:IBQ15 HRU14:HRU15 HHY14:HHY15 GYC14:GYC15 GOG14:GOG15 GEK14:GEK15 FUO14:FUO15 FKS14:FKS15 FAW14:FAW15 ERA14:ERA15 EHE14:EHE15 DXI14:DXI15 DNM14:DNM15 DDQ14:DDQ15 CTU14:CTU15 CJY14:CJY15 CAC14:CAC15 BQG14:BQG15 BGK14:BGK15 AWO14:AWO15 AMS14:AMS15 ACW14:ACW15 TA14:TA15 JE14:JE15" xr:uid="{215B9FC1-B446-419F-9A03-7D83A86878C5}">
      <formula1>$B$41:$B$42</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&amp;C26/29&amp;R&amp;F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32</xdr:col>
                    <xdr:colOff>95250</xdr:colOff>
                    <xdr:row>23</xdr:row>
                    <xdr:rowOff>114300</xdr:rowOff>
                  </from>
                  <to>
                    <xdr:col>33</xdr:col>
                    <xdr:colOff>0</xdr:colOff>
                    <xdr:row>24</xdr:row>
                    <xdr:rowOff>123825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95250</xdr:colOff>
                    <xdr:row>23</xdr:row>
                    <xdr:rowOff>114300</xdr:rowOff>
                  </from>
                  <to>
                    <xdr:col>36</xdr:col>
                    <xdr:colOff>0</xdr:colOff>
                    <xdr:row>24</xdr:row>
                    <xdr:rowOff>123825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21</xdr:col>
                    <xdr:colOff>95250</xdr:colOff>
                    <xdr:row>27</xdr:row>
                    <xdr:rowOff>114300</xdr:rowOff>
                  </from>
                  <to>
                    <xdr:col>22</xdr:col>
                    <xdr:colOff>0</xdr:colOff>
                    <xdr:row>28</xdr:row>
                    <xdr:rowOff>123825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24</xdr:col>
                    <xdr:colOff>95250</xdr:colOff>
                    <xdr:row>27</xdr:row>
                    <xdr:rowOff>114300</xdr:rowOff>
                  </from>
                  <to>
                    <xdr:col>25</xdr:col>
                    <xdr:colOff>0</xdr:colOff>
                    <xdr:row>28</xdr:row>
                    <xdr:rowOff>123825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32</xdr:col>
                    <xdr:colOff>95250</xdr:colOff>
                    <xdr:row>27</xdr:row>
                    <xdr:rowOff>114300</xdr:rowOff>
                  </from>
                  <to>
                    <xdr:col>33</xdr:col>
                    <xdr:colOff>0</xdr:colOff>
                    <xdr:row>28</xdr:row>
                    <xdr:rowOff>123825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35</xdr:col>
                    <xdr:colOff>95250</xdr:colOff>
                    <xdr:row>27</xdr:row>
                    <xdr:rowOff>114300</xdr:rowOff>
                  </from>
                  <to>
                    <xdr:col>36</xdr:col>
                    <xdr:colOff>0</xdr:colOff>
                    <xdr:row>28</xdr:row>
                    <xdr:rowOff>123825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C90D-20FA-4134-A274-3C4A1467EE83}">
  <sheetPr>
    <tabColor theme="7" tint="0.79998168889431442"/>
    <pageSetUpPr fitToPage="1"/>
  </sheetPr>
  <dimension ref="A1:AR268"/>
  <sheetViews>
    <sheetView view="pageBreakPreview" zoomScaleNormal="70" zoomScaleSheetLayoutView="100" zoomScalePageLayoutView="85" workbookViewId="0"/>
  </sheetViews>
  <sheetFormatPr defaultRowHeight="16.5" x14ac:dyDescent="0.15"/>
  <cols>
    <col min="1" max="44" width="4.375" style="108" customWidth="1"/>
    <col min="45" max="16384" width="9" style="152"/>
  </cols>
  <sheetData>
    <row r="1" spans="1:44" ht="18.75" customHeight="1" thickBot="1" x14ac:dyDescent="0.2">
      <c r="A1" s="78" t="s">
        <v>910</v>
      </c>
      <c r="B1" s="22"/>
    </row>
    <row r="2" spans="1:44" s="4" customFormat="1" ht="18.75" customHeight="1" x14ac:dyDescent="0.4">
      <c r="A2" s="22" t="s">
        <v>959</v>
      </c>
      <c r="B2" s="22"/>
      <c r="C2" s="108"/>
      <c r="D2" s="108"/>
      <c r="E2" s="108"/>
      <c r="F2" s="1686" t="s">
        <v>960</v>
      </c>
      <c r="G2" s="1605"/>
      <c r="H2" s="407"/>
      <c r="I2" s="1873" t="s">
        <v>961</v>
      </c>
      <c r="J2" s="1873"/>
      <c r="K2" s="346"/>
      <c r="L2" s="1873" t="s">
        <v>962</v>
      </c>
      <c r="M2" s="1873"/>
      <c r="N2" s="1873"/>
      <c r="O2" s="346"/>
      <c r="P2" s="2239" t="s">
        <v>963</v>
      </c>
      <c r="Q2" s="2239"/>
      <c r="R2" s="2240"/>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row>
    <row r="3" spans="1:44" s="4" customFormat="1" ht="18.75" customHeight="1" thickBot="1" x14ac:dyDescent="0.45">
      <c r="A3" s="22" t="s">
        <v>1004</v>
      </c>
      <c r="B3" s="22"/>
      <c r="C3" s="108"/>
      <c r="D3" s="108"/>
      <c r="E3" s="108"/>
      <c r="F3" s="792"/>
      <c r="G3" s="793"/>
      <c r="H3" s="513"/>
      <c r="I3" s="2241" t="s">
        <v>964</v>
      </c>
      <c r="J3" s="2241"/>
      <c r="K3" s="2241"/>
      <c r="L3" s="514"/>
      <c r="M3" s="2241" t="s">
        <v>595</v>
      </c>
      <c r="N3" s="2241"/>
      <c r="O3" s="2242"/>
      <c r="P3" s="2242"/>
      <c r="Q3" s="2242"/>
      <c r="R3" s="99" t="s">
        <v>240</v>
      </c>
      <c r="S3" s="108"/>
      <c r="T3" s="108"/>
      <c r="U3" s="108"/>
      <c r="V3" s="108"/>
      <c r="W3" s="108"/>
      <c r="X3" s="108"/>
      <c r="Y3" s="108"/>
      <c r="Z3" s="108"/>
      <c r="AA3" s="65"/>
      <c r="AB3" s="108"/>
      <c r="AC3" s="108"/>
      <c r="AD3" s="108"/>
      <c r="AE3" s="108"/>
      <c r="AF3" s="108"/>
      <c r="AG3" s="108"/>
      <c r="AH3" s="108"/>
      <c r="AI3" s="108"/>
      <c r="AJ3" s="108"/>
      <c r="AK3" s="108"/>
      <c r="AL3" s="108"/>
      <c r="AM3" s="108"/>
      <c r="AN3" s="108"/>
      <c r="AO3" s="108"/>
      <c r="AP3" s="108"/>
      <c r="AQ3" s="108"/>
      <c r="AR3" s="108"/>
    </row>
    <row r="4" spans="1:44" s="4" customFormat="1" ht="18.75" customHeight="1" x14ac:dyDescent="0.4">
      <c r="A4" s="715" t="s">
        <v>965</v>
      </c>
      <c r="B4" s="716"/>
      <c r="C4" s="754" t="s">
        <v>966</v>
      </c>
      <c r="D4" s="827"/>
      <c r="E4" s="2246" t="s">
        <v>967</v>
      </c>
      <c r="F4" s="2247"/>
      <c r="G4" s="734" t="s">
        <v>965</v>
      </c>
      <c r="H4" s="2243"/>
      <c r="I4" s="828" t="s">
        <v>966</v>
      </c>
      <c r="J4" s="798"/>
      <c r="K4" s="2248" t="s">
        <v>967</v>
      </c>
      <c r="L4" s="2249"/>
      <c r="M4" s="734" t="s">
        <v>965</v>
      </c>
      <c r="N4" s="2243"/>
      <c r="O4" s="828" t="s">
        <v>966</v>
      </c>
      <c r="P4" s="798"/>
      <c r="Q4" s="2244" t="s">
        <v>967</v>
      </c>
      <c r="R4" s="2245"/>
      <c r="S4" s="108"/>
      <c r="T4" s="108"/>
      <c r="U4" s="108"/>
      <c r="V4" s="108"/>
      <c r="W4" s="108"/>
      <c r="X4" s="108"/>
      <c r="Y4" s="108"/>
      <c r="Z4" s="108"/>
      <c r="AA4" s="108"/>
      <c r="AB4" s="108"/>
      <c r="AC4" s="108"/>
      <c r="AD4" s="108"/>
      <c r="AE4" s="108"/>
      <c r="AF4" s="108"/>
      <c r="AG4" s="108"/>
      <c r="AH4" s="108"/>
      <c r="AI4" s="108"/>
      <c r="AJ4" s="108"/>
      <c r="AK4" s="108"/>
      <c r="AL4" s="357"/>
      <c r="AM4" s="357"/>
      <c r="AN4" s="357"/>
      <c r="AO4" s="357"/>
      <c r="AP4" s="357"/>
      <c r="AQ4" s="357"/>
      <c r="AR4" s="108"/>
    </row>
    <row r="5" spans="1:44" s="4" customFormat="1" ht="18.75" customHeight="1" x14ac:dyDescent="0.4">
      <c r="A5" s="705" t="str">
        <f>表紙・鑑!S3-1&amp;"年4月"</f>
        <v>4年4月</v>
      </c>
      <c r="B5" s="706"/>
      <c r="C5" s="62"/>
      <c r="D5" s="61" t="s">
        <v>22</v>
      </c>
      <c r="E5" s="62"/>
      <c r="F5" s="39" t="s">
        <v>22</v>
      </c>
      <c r="G5" s="738" t="str">
        <f>表紙・鑑!S3-1&amp;"年8月"</f>
        <v>4年8月</v>
      </c>
      <c r="H5" s="706"/>
      <c r="I5" s="62"/>
      <c r="J5" s="61" t="s">
        <v>22</v>
      </c>
      <c r="K5" s="62"/>
      <c r="L5" s="39" t="s">
        <v>22</v>
      </c>
      <c r="M5" s="738" t="str">
        <f>表紙・鑑!S3-1&amp;"年12月"</f>
        <v>4年12月</v>
      </c>
      <c r="N5" s="706"/>
      <c r="O5" s="62"/>
      <c r="P5" s="61" t="s">
        <v>22</v>
      </c>
      <c r="Q5" s="62"/>
      <c r="R5" s="75" t="s">
        <v>22</v>
      </c>
      <c r="S5" s="108"/>
      <c r="T5" s="108"/>
      <c r="U5" s="22"/>
      <c r="V5" s="108"/>
      <c r="W5" s="108"/>
      <c r="X5" s="108"/>
      <c r="Y5" s="108"/>
      <c r="Z5" s="108"/>
      <c r="AA5" s="108"/>
      <c r="AB5" s="108"/>
      <c r="AC5" s="108"/>
      <c r="AD5" s="108"/>
      <c r="AE5" s="108"/>
      <c r="AF5" s="108"/>
      <c r="AG5" s="108"/>
      <c r="AH5" s="108"/>
      <c r="AI5" s="108"/>
      <c r="AJ5" s="108"/>
      <c r="AK5" s="108"/>
      <c r="AL5" s="108" t="s">
        <v>1007</v>
      </c>
      <c r="AM5" s="108"/>
      <c r="AN5" s="108"/>
      <c r="AO5" s="358"/>
      <c r="AP5" s="357"/>
      <c r="AQ5" s="357"/>
      <c r="AR5" s="108"/>
    </row>
    <row r="6" spans="1:44" s="4" customFormat="1" ht="18.75" customHeight="1" x14ac:dyDescent="0.4">
      <c r="A6" s="705" t="str">
        <f>表紙・鑑!S3-1&amp;"年5月"</f>
        <v>4年5月</v>
      </c>
      <c r="B6" s="706"/>
      <c r="C6" s="95"/>
      <c r="D6" s="66" t="s">
        <v>22</v>
      </c>
      <c r="E6" s="95"/>
      <c r="F6" s="462" t="s">
        <v>22</v>
      </c>
      <c r="G6" s="738" t="str">
        <f>表紙・鑑!S3-1&amp;"年9月"</f>
        <v>4年9月</v>
      </c>
      <c r="H6" s="706"/>
      <c r="I6" s="95"/>
      <c r="J6" s="66" t="s">
        <v>22</v>
      </c>
      <c r="K6" s="95"/>
      <c r="L6" s="462" t="s">
        <v>22</v>
      </c>
      <c r="M6" s="738" t="str">
        <f>表紙・鑑!S3&amp;"年1月"</f>
        <v>5年1月</v>
      </c>
      <c r="N6" s="706"/>
      <c r="O6" s="95"/>
      <c r="P6" s="66" t="s">
        <v>22</v>
      </c>
      <c r="Q6" s="95"/>
      <c r="R6" s="83" t="s">
        <v>22</v>
      </c>
      <c r="S6" s="108"/>
      <c r="T6" s="108"/>
      <c r="U6" s="22"/>
      <c r="V6" s="108"/>
      <c r="W6" s="108"/>
      <c r="X6" s="108"/>
      <c r="Y6" s="108"/>
      <c r="Z6" s="108"/>
      <c r="AA6" s="108"/>
      <c r="AB6" s="108"/>
      <c r="AC6" s="108"/>
      <c r="AD6" s="108"/>
      <c r="AE6" s="108"/>
      <c r="AF6" s="108"/>
      <c r="AG6" s="108"/>
      <c r="AH6" s="108"/>
      <c r="AI6" s="108"/>
      <c r="AJ6" s="108"/>
      <c r="AK6" s="108"/>
      <c r="AL6" s="108" t="s">
        <v>1008</v>
      </c>
      <c r="AM6" s="108"/>
      <c r="AN6" s="108"/>
      <c r="AO6" s="358"/>
      <c r="AP6" s="357"/>
      <c r="AQ6" s="357"/>
      <c r="AR6" s="108"/>
    </row>
    <row r="7" spans="1:44" s="4" customFormat="1" ht="18.75" customHeight="1" x14ac:dyDescent="0.4">
      <c r="A7" s="705" t="str">
        <f>表紙・鑑!S3-1&amp;"年6月"</f>
        <v>4年6月</v>
      </c>
      <c r="B7" s="706"/>
      <c r="C7" s="62"/>
      <c r="D7" s="61" t="s">
        <v>22</v>
      </c>
      <c r="E7" s="62"/>
      <c r="F7" s="39" t="s">
        <v>22</v>
      </c>
      <c r="G7" s="738" t="str">
        <f>表紙・鑑!S3-1&amp;"年10月"</f>
        <v>4年10月</v>
      </c>
      <c r="H7" s="706"/>
      <c r="I7" s="62"/>
      <c r="J7" s="61" t="s">
        <v>22</v>
      </c>
      <c r="K7" s="62"/>
      <c r="L7" s="39" t="s">
        <v>22</v>
      </c>
      <c r="M7" s="738" t="str">
        <f>表紙・鑑!S3&amp;"年2月"</f>
        <v>5年2月</v>
      </c>
      <c r="N7" s="706"/>
      <c r="O7" s="62"/>
      <c r="P7" s="61" t="s">
        <v>22</v>
      </c>
      <c r="Q7" s="62"/>
      <c r="R7" s="75" t="s">
        <v>22</v>
      </c>
      <c r="S7" s="108"/>
      <c r="T7" s="515"/>
      <c r="U7" s="516"/>
      <c r="V7" s="357"/>
      <c r="W7" s="357"/>
      <c r="X7" s="108"/>
      <c r="Y7" s="108"/>
      <c r="Z7" s="108"/>
      <c r="AA7" s="108"/>
      <c r="AB7" s="108"/>
      <c r="AC7" s="108"/>
      <c r="AD7" s="108"/>
      <c r="AE7" s="108"/>
      <c r="AF7" s="108"/>
      <c r="AG7" s="108"/>
      <c r="AH7" s="108"/>
      <c r="AI7" s="108"/>
      <c r="AJ7" s="108"/>
      <c r="AK7" s="108"/>
      <c r="AL7" s="112" t="s">
        <v>1009</v>
      </c>
      <c r="AM7" s="112"/>
      <c r="AN7" s="108"/>
      <c r="AO7" s="517"/>
      <c r="AP7" s="358"/>
      <c r="AQ7" s="358"/>
      <c r="AR7" s="108"/>
    </row>
    <row r="8" spans="1:44" s="4" customFormat="1" ht="18.75" customHeight="1" thickBot="1" x14ac:dyDescent="0.45">
      <c r="A8" s="740" t="str">
        <f>表紙・鑑!S3-1&amp;"年7月"</f>
        <v>4年7月</v>
      </c>
      <c r="B8" s="741"/>
      <c r="C8" s="71"/>
      <c r="D8" s="57" t="s">
        <v>22</v>
      </c>
      <c r="E8" s="71"/>
      <c r="F8" s="518" t="s">
        <v>22</v>
      </c>
      <c r="G8" s="787" t="str">
        <f>表紙・鑑!S3-1&amp;"年11月"</f>
        <v>4年11月</v>
      </c>
      <c r="H8" s="741"/>
      <c r="I8" s="71"/>
      <c r="J8" s="57" t="s">
        <v>22</v>
      </c>
      <c r="K8" s="71"/>
      <c r="L8" s="518" t="s">
        <v>22</v>
      </c>
      <c r="M8" s="787" t="str">
        <f>表紙・鑑!S3&amp;"年3月"</f>
        <v>5年3月</v>
      </c>
      <c r="N8" s="741"/>
      <c r="O8" s="71"/>
      <c r="P8" s="57" t="s">
        <v>22</v>
      </c>
      <c r="Q8" s="71"/>
      <c r="R8" s="131" t="s">
        <v>22</v>
      </c>
      <c r="S8" s="51" t="s">
        <v>87</v>
      </c>
      <c r="T8" s="22" t="s">
        <v>1003</v>
      </c>
      <c r="U8" s="403"/>
      <c r="V8" s="108"/>
      <c r="W8" s="112"/>
      <c r="X8" s="108"/>
      <c r="Y8" s="108"/>
      <c r="Z8" s="108"/>
      <c r="AA8" s="108"/>
      <c r="AB8" s="108"/>
      <c r="AC8" s="108"/>
      <c r="AD8" s="108"/>
      <c r="AE8" s="108"/>
      <c r="AF8" s="108"/>
      <c r="AG8" s="108"/>
      <c r="AH8" s="108"/>
      <c r="AI8" s="108"/>
      <c r="AJ8" s="108"/>
      <c r="AK8" s="108"/>
      <c r="AL8" s="108" t="s">
        <v>968</v>
      </c>
      <c r="AM8" s="108"/>
      <c r="AN8" s="108"/>
      <c r="AO8" s="358"/>
      <c r="AP8" s="358"/>
      <c r="AQ8" s="358"/>
      <c r="AR8" s="108"/>
    </row>
    <row r="9" spans="1:44" s="4" customFormat="1" ht="18.75" customHeight="1" x14ac:dyDescent="0.4">
      <c r="A9" s="108"/>
      <c r="B9" s="108"/>
      <c r="C9" s="108"/>
      <c r="D9" s="108"/>
      <c r="E9" s="108"/>
      <c r="F9" s="108"/>
      <c r="G9" s="108"/>
      <c r="H9" s="108"/>
      <c r="I9" s="108"/>
      <c r="J9" s="108"/>
      <c r="K9" s="108"/>
      <c r="L9" s="108"/>
      <c r="M9" s="108"/>
      <c r="N9" s="108"/>
      <c r="O9" s="108"/>
      <c r="P9" s="108"/>
      <c r="Q9" s="108"/>
      <c r="R9" s="108"/>
      <c r="S9" s="108"/>
      <c r="T9" s="108"/>
      <c r="U9" s="108"/>
      <c r="V9" s="108"/>
      <c r="W9" s="108"/>
      <c r="X9" s="108"/>
      <c r="Y9" s="35"/>
      <c r="Z9" s="112"/>
      <c r="AA9" s="108"/>
      <c r="AB9" s="112"/>
      <c r="AC9" s="108"/>
      <c r="AD9" s="108"/>
      <c r="AE9" s="108"/>
      <c r="AF9" s="112"/>
      <c r="AG9" s="108"/>
      <c r="AH9" s="112"/>
      <c r="AI9" s="108"/>
      <c r="AJ9" s="108"/>
      <c r="AK9" s="108"/>
      <c r="AL9" s="108"/>
      <c r="AM9" s="108"/>
      <c r="AN9" s="108"/>
      <c r="AO9" s="108"/>
      <c r="AP9" s="108"/>
      <c r="AQ9" s="108"/>
      <c r="AR9" s="108"/>
    </row>
    <row r="10" spans="1:44" s="4" customFormat="1" ht="18.75" customHeight="1" thickBot="1" x14ac:dyDescent="0.45">
      <c r="A10" s="22" t="s">
        <v>969</v>
      </c>
      <c r="B10" s="108"/>
      <c r="C10" s="108"/>
      <c r="D10" s="108"/>
      <c r="E10" s="108"/>
      <c r="F10" s="108"/>
      <c r="G10" s="108"/>
      <c r="H10" s="108"/>
      <c r="I10" s="108"/>
      <c r="J10" s="108"/>
      <c r="K10" s="108"/>
      <c r="L10" s="108"/>
      <c r="M10" s="108"/>
      <c r="N10" s="108"/>
      <c r="O10" s="108"/>
      <c r="P10" s="108"/>
      <c r="Q10" s="108"/>
      <c r="R10" s="108"/>
      <c r="S10" s="22" t="s">
        <v>970</v>
      </c>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row>
    <row r="11" spans="1:44" s="4" customFormat="1" ht="18.75" customHeight="1" x14ac:dyDescent="0.4">
      <c r="A11" s="2250" t="s">
        <v>971</v>
      </c>
      <c r="B11" s="2251"/>
      <c r="C11" s="2251"/>
      <c r="D11" s="887"/>
      <c r="E11" s="888"/>
      <c r="F11" s="755" t="s">
        <v>15</v>
      </c>
      <c r="G11" s="970"/>
      <c r="H11" s="970"/>
      <c r="I11" s="755" t="s">
        <v>16</v>
      </c>
      <c r="J11" s="970"/>
      <c r="K11" s="970"/>
      <c r="L11" s="755" t="s">
        <v>29</v>
      </c>
      <c r="M11" s="519"/>
      <c r="N11" s="1873" t="s">
        <v>972</v>
      </c>
      <c r="O11" s="346"/>
      <c r="P11" s="970" t="s">
        <v>973</v>
      </c>
      <c r="Q11" s="2076"/>
      <c r="R11" s="108"/>
      <c r="S11" s="891" t="s">
        <v>151</v>
      </c>
      <c r="T11" s="827"/>
      <c r="U11" s="2254"/>
      <c r="V11" s="2255"/>
      <c r="W11" s="2255"/>
      <c r="X11" s="2255"/>
      <c r="Y11" s="2255"/>
      <c r="Z11" s="2255"/>
      <c r="AA11" s="2255"/>
      <c r="AB11" s="2255"/>
      <c r="AC11" s="2255"/>
      <c r="AD11" s="2255"/>
      <c r="AE11" s="2255"/>
      <c r="AF11" s="2255"/>
      <c r="AG11" s="2255"/>
      <c r="AH11" s="2255"/>
      <c r="AI11" s="2255"/>
      <c r="AJ11" s="2255"/>
      <c r="AK11" s="2256"/>
      <c r="AL11" s="108"/>
      <c r="AM11" s="108"/>
      <c r="AN11" s="108"/>
      <c r="AO11" s="108"/>
      <c r="AP11" s="108"/>
      <c r="AQ11" s="108"/>
      <c r="AR11" s="108"/>
    </row>
    <row r="12" spans="1:44" s="4" customFormat="1" ht="18.75" customHeight="1" x14ac:dyDescent="0.4">
      <c r="A12" s="2252"/>
      <c r="B12" s="2253"/>
      <c r="C12" s="2253"/>
      <c r="D12" s="731"/>
      <c r="E12" s="714"/>
      <c r="F12" s="713"/>
      <c r="G12" s="712"/>
      <c r="H12" s="712"/>
      <c r="I12" s="713"/>
      <c r="J12" s="712"/>
      <c r="K12" s="712"/>
      <c r="L12" s="713"/>
      <c r="M12" s="479"/>
      <c r="N12" s="1663"/>
      <c r="O12" s="40"/>
      <c r="P12" s="712"/>
      <c r="Q12" s="918"/>
      <c r="R12" s="108"/>
      <c r="S12" s="872"/>
      <c r="T12" s="734"/>
      <c r="U12" s="751"/>
      <c r="V12" s="735"/>
      <c r="W12" s="735"/>
      <c r="X12" s="735"/>
      <c r="Y12" s="735"/>
      <c r="Z12" s="735"/>
      <c r="AA12" s="735"/>
      <c r="AB12" s="735"/>
      <c r="AC12" s="735"/>
      <c r="AD12" s="735"/>
      <c r="AE12" s="735"/>
      <c r="AF12" s="735"/>
      <c r="AG12" s="735"/>
      <c r="AH12" s="735"/>
      <c r="AI12" s="735"/>
      <c r="AJ12" s="735"/>
      <c r="AK12" s="2257"/>
      <c r="AL12" s="108"/>
      <c r="AM12" s="108"/>
      <c r="AN12" s="108"/>
      <c r="AO12" s="108"/>
      <c r="AP12" s="108"/>
      <c r="AQ12" s="108"/>
      <c r="AR12" s="108"/>
    </row>
    <row r="13" spans="1:44" s="4" customFormat="1" ht="18.75" customHeight="1" x14ac:dyDescent="0.4">
      <c r="A13" s="789" t="s">
        <v>974</v>
      </c>
      <c r="B13" s="790"/>
      <c r="C13" s="791"/>
      <c r="D13" s="2215"/>
      <c r="E13" s="2216"/>
      <c r="F13" s="2216"/>
      <c r="G13" s="2216"/>
      <c r="H13" s="2216"/>
      <c r="I13" s="2216"/>
      <c r="J13" s="2216"/>
      <c r="K13" s="2216"/>
      <c r="L13" s="2216"/>
      <c r="M13" s="2216"/>
      <c r="N13" s="2216"/>
      <c r="O13" s="2216"/>
      <c r="P13" s="2216"/>
      <c r="Q13" s="2258"/>
      <c r="R13" s="108"/>
      <c r="S13" s="789" t="s">
        <v>975</v>
      </c>
      <c r="T13" s="790"/>
      <c r="U13" s="790"/>
      <c r="V13" s="791"/>
      <c r="W13" s="858"/>
      <c r="X13" s="882"/>
      <c r="Y13" s="882"/>
      <c r="Z13" s="775" t="s">
        <v>15</v>
      </c>
      <c r="AA13" s="795"/>
      <c r="AB13" s="795"/>
      <c r="AC13" s="2048" t="s">
        <v>16</v>
      </c>
      <c r="AD13" s="795"/>
      <c r="AE13" s="795"/>
      <c r="AF13" s="908" t="s">
        <v>29</v>
      </c>
      <c r="AG13" s="944" t="s">
        <v>976</v>
      </c>
      <c r="AH13" s="944"/>
      <c r="AI13" s="944"/>
      <c r="AJ13" s="944"/>
      <c r="AK13" s="2260"/>
      <c r="AL13" s="108"/>
      <c r="AM13" s="108"/>
      <c r="AN13" s="108"/>
      <c r="AO13" s="108"/>
      <c r="AP13" s="108"/>
      <c r="AQ13" s="108"/>
      <c r="AR13" s="108"/>
    </row>
    <row r="14" spans="1:44" s="4" customFormat="1" ht="18.75" customHeight="1" x14ac:dyDescent="0.4">
      <c r="A14" s="899"/>
      <c r="B14" s="1607"/>
      <c r="C14" s="900"/>
      <c r="D14" s="2220"/>
      <c r="E14" s="1647"/>
      <c r="F14" s="1647"/>
      <c r="G14" s="1647"/>
      <c r="H14" s="1647"/>
      <c r="I14" s="1647"/>
      <c r="J14" s="1647"/>
      <c r="K14" s="1647"/>
      <c r="L14" s="1647"/>
      <c r="M14" s="1647"/>
      <c r="N14" s="1647"/>
      <c r="O14" s="1647"/>
      <c r="P14" s="1647"/>
      <c r="Q14" s="1648"/>
      <c r="R14" s="108"/>
      <c r="S14" s="792"/>
      <c r="T14" s="793"/>
      <c r="U14" s="793"/>
      <c r="V14" s="794"/>
      <c r="W14" s="731"/>
      <c r="X14" s="714"/>
      <c r="Y14" s="714"/>
      <c r="Z14" s="713"/>
      <c r="AA14" s="712"/>
      <c r="AB14" s="712"/>
      <c r="AC14" s="2050"/>
      <c r="AD14" s="712"/>
      <c r="AE14" s="712"/>
      <c r="AF14" s="893"/>
      <c r="AG14" s="2261"/>
      <c r="AH14" s="2261"/>
      <c r="AI14" s="2261"/>
      <c r="AJ14" s="2261"/>
      <c r="AK14" s="2262"/>
      <c r="AL14" s="108"/>
      <c r="AM14" s="108"/>
      <c r="AN14" s="108"/>
      <c r="AO14" s="108"/>
      <c r="AP14" s="108"/>
      <c r="AQ14" s="108"/>
      <c r="AR14" s="108"/>
    </row>
    <row r="15" spans="1:44" s="4" customFormat="1" ht="18.75" customHeight="1" x14ac:dyDescent="0.4">
      <c r="A15" s="899"/>
      <c r="B15" s="1607"/>
      <c r="C15" s="900"/>
      <c r="D15" s="2220"/>
      <c r="E15" s="1647"/>
      <c r="F15" s="1647"/>
      <c r="G15" s="1647"/>
      <c r="H15" s="1647"/>
      <c r="I15" s="1647"/>
      <c r="J15" s="1647"/>
      <c r="K15" s="1647"/>
      <c r="L15" s="1647"/>
      <c r="M15" s="1647"/>
      <c r="N15" s="1647"/>
      <c r="O15" s="1647"/>
      <c r="P15" s="1647"/>
      <c r="Q15" s="1648"/>
      <c r="R15" s="108"/>
      <c r="S15" s="789" t="s">
        <v>152</v>
      </c>
      <c r="T15" s="791"/>
      <c r="U15" s="914" t="s">
        <v>977</v>
      </c>
      <c r="V15" s="791"/>
      <c r="W15" s="332"/>
      <c r="X15" s="1660" t="s">
        <v>879</v>
      </c>
      <c r="Y15" s="1660"/>
      <c r="Z15" s="1660"/>
      <c r="AA15" s="1660"/>
      <c r="AB15" s="37"/>
      <c r="AC15" s="37"/>
      <c r="AD15" s="1660" t="s">
        <v>978</v>
      </c>
      <c r="AE15" s="1660"/>
      <c r="AF15" s="1660"/>
      <c r="AG15" s="1660"/>
      <c r="AH15" s="1660"/>
      <c r="AI15" s="1660"/>
      <c r="AJ15" s="1660"/>
      <c r="AK15" s="1839"/>
      <c r="AL15" s="108"/>
      <c r="AM15" s="108"/>
      <c r="AN15" s="108"/>
      <c r="AO15" s="108"/>
      <c r="AP15" s="108"/>
      <c r="AQ15" s="108"/>
      <c r="AR15" s="108"/>
    </row>
    <row r="16" spans="1:44" s="4" customFormat="1" ht="18.75" customHeight="1" thickBot="1" x14ac:dyDescent="0.45">
      <c r="A16" s="1611"/>
      <c r="B16" s="1612"/>
      <c r="C16" s="1613"/>
      <c r="D16" s="2259"/>
      <c r="E16" s="1665"/>
      <c r="F16" s="1665"/>
      <c r="G16" s="1665"/>
      <c r="H16" s="1665"/>
      <c r="I16" s="1665"/>
      <c r="J16" s="1665"/>
      <c r="K16" s="1665"/>
      <c r="L16" s="1665"/>
      <c r="M16" s="1665"/>
      <c r="N16" s="1665"/>
      <c r="O16" s="1665"/>
      <c r="P16" s="1665"/>
      <c r="Q16" s="1666"/>
      <c r="R16" s="108"/>
      <c r="S16" s="899"/>
      <c r="T16" s="900"/>
      <c r="U16" s="927"/>
      <c r="V16" s="794"/>
      <c r="W16" s="364"/>
      <c r="X16" s="1663" t="s">
        <v>595</v>
      </c>
      <c r="Y16" s="1663"/>
      <c r="Z16" s="712"/>
      <c r="AA16" s="712"/>
      <c r="AB16" s="712"/>
      <c r="AC16" s="712"/>
      <c r="AD16" s="712"/>
      <c r="AE16" s="712"/>
      <c r="AF16" s="712"/>
      <c r="AG16" s="712"/>
      <c r="AH16" s="712"/>
      <c r="AI16" s="712"/>
      <c r="AJ16" s="712"/>
      <c r="AK16" s="99" t="s">
        <v>240</v>
      </c>
      <c r="AL16" s="108"/>
      <c r="AM16" s="108"/>
      <c r="AN16" s="108"/>
      <c r="AO16" s="108"/>
      <c r="AP16" s="108"/>
      <c r="AQ16" s="108"/>
      <c r="AR16" s="108"/>
    </row>
    <row r="17" spans="1:44" s="4" customFormat="1" ht="18.75" customHeight="1" x14ac:dyDescent="0.4">
      <c r="A17" s="108"/>
      <c r="B17" s="108"/>
      <c r="C17" s="108"/>
      <c r="D17" s="108"/>
      <c r="E17" s="108"/>
      <c r="F17" s="108"/>
      <c r="G17" s="108"/>
      <c r="H17" s="108"/>
      <c r="I17" s="108"/>
      <c r="J17" s="108"/>
      <c r="K17" s="108"/>
      <c r="L17" s="108"/>
      <c r="M17" s="108"/>
      <c r="N17" s="108"/>
      <c r="O17" s="108"/>
      <c r="P17" s="108"/>
      <c r="Q17" s="108"/>
      <c r="R17" s="108"/>
      <c r="S17" s="899"/>
      <c r="T17" s="900"/>
      <c r="U17" s="914" t="s">
        <v>979</v>
      </c>
      <c r="V17" s="790"/>
      <c r="W17" s="790"/>
      <c r="X17" s="790"/>
      <c r="Y17" s="791"/>
      <c r="Z17" s="520"/>
      <c r="AA17" s="521"/>
      <c r="AB17" s="521"/>
      <c r="AC17" s="26"/>
      <c r="AD17" s="74" t="s">
        <v>765</v>
      </c>
      <c r="AE17" s="26"/>
      <c r="AF17" s="521"/>
      <c r="AG17" s="26"/>
      <c r="AH17" s="74" t="s">
        <v>46</v>
      </c>
      <c r="AI17" s="521"/>
      <c r="AJ17" s="521"/>
      <c r="AK17" s="522"/>
      <c r="AL17" s="108"/>
      <c r="AM17" s="108"/>
      <c r="AN17" s="108"/>
      <c r="AO17" s="108"/>
      <c r="AP17" s="108"/>
      <c r="AQ17" s="108"/>
      <c r="AR17" s="108"/>
    </row>
    <row r="18" spans="1:44" s="4" customFormat="1" ht="18.75" customHeight="1" thickBot="1" x14ac:dyDescent="0.45">
      <c r="A18" s="22" t="s">
        <v>980</v>
      </c>
      <c r="B18" s="108"/>
      <c r="C18" s="108"/>
      <c r="D18" s="108"/>
      <c r="E18" s="108"/>
      <c r="F18" s="108"/>
      <c r="G18" s="108"/>
      <c r="H18" s="108"/>
      <c r="I18" s="108"/>
      <c r="J18" s="22" t="s">
        <v>981</v>
      </c>
      <c r="K18" s="108"/>
      <c r="L18" s="108"/>
      <c r="M18" s="108"/>
      <c r="N18" s="108"/>
      <c r="O18" s="108"/>
      <c r="P18" s="108"/>
      <c r="Q18" s="108"/>
      <c r="R18" s="108"/>
      <c r="S18" s="899"/>
      <c r="T18" s="900"/>
      <c r="U18" s="926"/>
      <c r="V18" s="1607"/>
      <c r="W18" s="1607"/>
      <c r="X18" s="1607"/>
      <c r="Y18" s="900"/>
      <c r="Z18" s="914" t="s">
        <v>982</v>
      </c>
      <c r="AA18" s="790"/>
      <c r="AB18" s="1614"/>
      <c r="AC18" s="1615"/>
      <c r="AD18" s="1615"/>
      <c r="AE18" s="1615"/>
      <c r="AF18" s="1615"/>
      <c r="AG18" s="1615"/>
      <c r="AH18" s="1615"/>
      <c r="AI18" s="1615"/>
      <c r="AJ18" s="1615"/>
      <c r="AK18" s="1616"/>
      <c r="AL18" s="108"/>
      <c r="AM18" s="108"/>
      <c r="AN18" s="108"/>
      <c r="AO18" s="108"/>
      <c r="AP18" s="108"/>
      <c r="AQ18" s="108"/>
      <c r="AR18" s="108"/>
    </row>
    <row r="19" spans="1:44" s="4" customFormat="1" ht="18.75" customHeight="1" x14ac:dyDescent="0.4">
      <c r="A19" s="762" t="s">
        <v>983</v>
      </c>
      <c r="B19" s="702"/>
      <c r="C19" s="702"/>
      <c r="D19" s="764"/>
      <c r="E19" s="330"/>
      <c r="F19" s="77" t="s">
        <v>765</v>
      </c>
      <c r="G19" s="330"/>
      <c r="H19" s="523" t="s">
        <v>46</v>
      </c>
      <c r="I19" s="108"/>
      <c r="J19" s="1686" t="s">
        <v>984</v>
      </c>
      <c r="K19" s="755"/>
      <c r="L19" s="827"/>
      <c r="M19" s="519"/>
      <c r="N19" s="970" t="s">
        <v>587</v>
      </c>
      <c r="O19" s="346"/>
      <c r="P19" s="345"/>
      <c r="Q19" s="2076" t="s">
        <v>561</v>
      </c>
      <c r="R19" s="108"/>
      <c r="S19" s="899"/>
      <c r="T19" s="900"/>
      <c r="U19" s="927"/>
      <c r="V19" s="793"/>
      <c r="W19" s="793"/>
      <c r="X19" s="793"/>
      <c r="Y19" s="794"/>
      <c r="Z19" s="927"/>
      <c r="AA19" s="793"/>
      <c r="AB19" s="1825"/>
      <c r="AC19" s="1656"/>
      <c r="AD19" s="1656"/>
      <c r="AE19" s="1656"/>
      <c r="AF19" s="1656"/>
      <c r="AG19" s="1656"/>
      <c r="AH19" s="1656"/>
      <c r="AI19" s="1656"/>
      <c r="AJ19" s="1656"/>
      <c r="AK19" s="1657"/>
      <c r="AL19" s="108"/>
      <c r="AM19" s="108"/>
      <c r="AN19" s="108"/>
      <c r="AO19" s="108"/>
      <c r="AP19" s="108"/>
      <c r="AQ19" s="108"/>
      <c r="AR19" s="108"/>
    </row>
    <row r="20" spans="1:44" s="4" customFormat="1" ht="18.75" customHeight="1" x14ac:dyDescent="0.4">
      <c r="A20" s="2271" t="s">
        <v>985</v>
      </c>
      <c r="B20" s="1677"/>
      <c r="C20" s="1677"/>
      <c r="D20" s="1677"/>
      <c r="E20" s="365"/>
      <c r="F20" s="795" t="s">
        <v>587</v>
      </c>
      <c r="G20" s="366"/>
      <c r="H20" s="917" t="s">
        <v>561</v>
      </c>
      <c r="I20" s="108"/>
      <c r="J20" s="872"/>
      <c r="K20" s="713"/>
      <c r="L20" s="734"/>
      <c r="M20" s="479"/>
      <c r="N20" s="712"/>
      <c r="O20" s="40"/>
      <c r="P20" s="349"/>
      <c r="Q20" s="918"/>
      <c r="R20" s="108"/>
      <c r="S20" s="899"/>
      <c r="T20" s="900"/>
      <c r="U20" s="914" t="s">
        <v>1006</v>
      </c>
      <c r="V20" s="775"/>
      <c r="W20" s="775"/>
      <c r="X20" s="775"/>
      <c r="Y20" s="776"/>
      <c r="Z20" s="26"/>
      <c r="AA20" s="74" t="s">
        <v>582</v>
      </c>
      <c r="AB20" s="2263"/>
      <c r="AC20" s="2263"/>
      <c r="AD20" s="74" t="s">
        <v>638</v>
      </c>
      <c r="AE20" s="524"/>
      <c r="AF20" s="74" t="s">
        <v>15</v>
      </c>
      <c r="AG20" s="67"/>
      <c r="AH20" s="74" t="s">
        <v>986</v>
      </c>
      <c r="AI20" s="43"/>
      <c r="AJ20" s="26"/>
      <c r="AK20" s="525" t="s">
        <v>46</v>
      </c>
      <c r="AL20" s="108"/>
      <c r="AM20" s="108"/>
      <c r="AN20" s="108"/>
      <c r="AO20" s="108"/>
      <c r="AP20" s="108"/>
      <c r="AQ20" s="108"/>
      <c r="AR20" s="108"/>
    </row>
    <row r="21" spans="1:44" s="4" customFormat="1" ht="18.75" customHeight="1" x14ac:dyDescent="0.4">
      <c r="A21" s="2272"/>
      <c r="B21" s="1765"/>
      <c r="C21" s="1765"/>
      <c r="D21" s="1765"/>
      <c r="E21" s="479"/>
      <c r="F21" s="712"/>
      <c r="G21" s="349"/>
      <c r="H21" s="918"/>
      <c r="I21" s="108"/>
      <c r="J21" s="774" t="s">
        <v>987</v>
      </c>
      <c r="K21" s="775"/>
      <c r="L21" s="776"/>
      <c r="M21" s="869"/>
      <c r="N21" s="795"/>
      <c r="O21" s="795"/>
      <c r="P21" s="795"/>
      <c r="Q21" s="864" t="s">
        <v>29</v>
      </c>
      <c r="R21" s="108"/>
      <c r="S21" s="899"/>
      <c r="T21" s="900"/>
      <c r="U21" s="828"/>
      <c r="V21" s="797"/>
      <c r="W21" s="797"/>
      <c r="X21" s="797"/>
      <c r="Y21" s="798"/>
      <c r="Z21" s="710" t="s">
        <v>988</v>
      </c>
      <c r="AA21" s="710"/>
      <c r="AB21" s="2273"/>
      <c r="AC21" s="2274"/>
      <c r="AD21" s="2274"/>
      <c r="AE21" s="2274"/>
      <c r="AF21" s="2274"/>
      <c r="AG21" s="2274"/>
      <c r="AH21" s="2274"/>
      <c r="AI21" s="2274"/>
      <c r="AJ21" s="2274"/>
      <c r="AK21" s="2275"/>
      <c r="AL21" s="108"/>
      <c r="AM21" s="108"/>
      <c r="AN21" s="108"/>
      <c r="AO21" s="108"/>
      <c r="AP21" s="108"/>
      <c r="AQ21" s="108"/>
      <c r="AR21" s="108"/>
    </row>
    <row r="22" spans="1:44" s="4" customFormat="1" ht="18.75" customHeight="1" x14ac:dyDescent="0.4">
      <c r="A22" s="774" t="s">
        <v>989</v>
      </c>
      <c r="B22" s="775"/>
      <c r="C22" s="775"/>
      <c r="D22" s="776"/>
      <c r="E22" s="1787"/>
      <c r="F22" s="1787"/>
      <c r="G22" s="1787"/>
      <c r="H22" s="1788"/>
      <c r="I22" s="108"/>
      <c r="J22" s="872"/>
      <c r="K22" s="713"/>
      <c r="L22" s="734"/>
      <c r="M22" s="1792"/>
      <c r="N22" s="799"/>
      <c r="O22" s="799"/>
      <c r="P22" s="799"/>
      <c r="Q22" s="841"/>
      <c r="R22" s="108"/>
      <c r="S22" s="899"/>
      <c r="T22" s="900"/>
      <c r="U22" s="828"/>
      <c r="V22" s="797"/>
      <c r="W22" s="797"/>
      <c r="X22" s="797"/>
      <c r="Y22" s="798"/>
      <c r="Z22" s="710"/>
      <c r="AA22" s="710"/>
      <c r="AB22" s="2276"/>
      <c r="AC22" s="2277"/>
      <c r="AD22" s="2277"/>
      <c r="AE22" s="2277"/>
      <c r="AF22" s="2277"/>
      <c r="AG22" s="2277"/>
      <c r="AH22" s="2277"/>
      <c r="AI22" s="2277"/>
      <c r="AJ22" s="2277"/>
      <c r="AK22" s="2278"/>
      <c r="AL22" s="108"/>
      <c r="AM22" s="108"/>
      <c r="AN22" s="108"/>
      <c r="AO22" s="108"/>
      <c r="AP22" s="108"/>
      <c r="AQ22" s="108"/>
      <c r="AR22" s="108"/>
    </row>
    <row r="23" spans="1:44" s="4" customFormat="1" ht="18.75" customHeight="1" x14ac:dyDescent="0.4">
      <c r="A23" s="872"/>
      <c r="B23" s="713"/>
      <c r="C23" s="713"/>
      <c r="D23" s="734"/>
      <c r="E23" s="2080"/>
      <c r="F23" s="2080"/>
      <c r="G23" s="2080"/>
      <c r="H23" s="2270"/>
      <c r="I23" s="108"/>
      <c r="J23" s="789" t="s">
        <v>1002</v>
      </c>
      <c r="K23" s="790"/>
      <c r="L23" s="791"/>
      <c r="M23" s="332"/>
      <c r="N23" s="37"/>
      <c r="O23" s="37"/>
      <c r="P23" s="37"/>
      <c r="Q23" s="38"/>
      <c r="R23" s="108"/>
      <c r="S23" s="899"/>
      <c r="T23" s="900"/>
      <c r="U23" s="733"/>
      <c r="V23" s="713"/>
      <c r="W23" s="713"/>
      <c r="X23" s="713"/>
      <c r="Y23" s="734"/>
      <c r="Z23" s="710"/>
      <c r="AA23" s="710"/>
      <c r="AB23" s="2279"/>
      <c r="AC23" s="2280"/>
      <c r="AD23" s="2280"/>
      <c r="AE23" s="2280"/>
      <c r="AF23" s="2280"/>
      <c r="AG23" s="2280"/>
      <c r="AH23" s="2280"/>
      <c r="AI23" s="2280"/>
      <c r="AJ23" s="2280"/>
      <c r="AK23" s="2281"/>
      <c r="AL23" s="108"/>
      <c r="AM23" s="108"/>
      <c r="AN23" s="108"/>
      <c r="AO23" s="108"/>
      <c r="AP23" s="108"/>
      <c r="AQ23" s="108"/>
      <c r="AR23" s="108"/>
    </row>
    <row r="24" spans="1:44" s="4" customFormat="1" ht="18.75" customHeight="1" x14ac:dyDescent="0.4">
      <c r="A24" s="757" t="s">
        <v>990</v>
      </c>
      <c r="B24" s="728"/>
      <c r="C24" s="728"/>
      <c r="D24" s="738"/>
      <c r="E24" s="26"/>
      <c r="F24" s="74" t="s">
        <v>765</v>
      </c>
      <c r="G24" s="26"/>
      <c r="H24" s="525" t="s">
        <v>46</v>
      </c>
      <c r="I24" s="108"/>
      <c r="J24" s="899"/>
      <c r="K24" s="1607"/>
      <c r="L24" s="900"/>
      <c r="M24" s="334"/>
      <c r="N24" s="67" t="s">
        <v>765</v>
      </c>
      <c r="O24" s="43"/>
      <c r="P24" s="43"/>
      <c r="Q24" s="526" t="s">
        <v>46</v>
      </c>
      <c r="R24" s="108"/>
      <c r="S24" s="899"/>
      <c r="T24" s="900"/>
      <c r="U24" s="710" t="s">
        <v>991</v>
      </c>
      <c r="V24" s="710"/>
      <c r="W24" s="710"/>
      <c r="X24" s="710"/>
      <c r="Y24" s="710"/>
      <c r="Z24" s="2268" t="s">
        <v>992</v>
      </c>
      <c r="AA24" s="2268"/>
      <c r="AB24" s="2268"/>
      <c r="AC24" s="2268"/>
      <c r="AD24" s="2268"/>
      <c r="AE24" s="2269"/>
      <c r="AF24" s="365"/>
      <c r="AG24" s="795" t="s">
        <v>587</v>
      </c>
      <c r="AH24" s="37"/>
      <c r="AI24" s="37"/>
      <c r="AJ24" s="366"/>
      <c r="AK24" s="917" t="s">
        <v>561</v>
      </c>
      <c r="AL24" s="108"/>
      <c r="AM24" s="108"/>
      <c r="AN24" s="108"/>
      <c r="AO24" s="108"/>
      <c r="AP24" s="108"/>
      <c r="AQ24" s="108"/>
      <c r="AR24" s="108"/>
    </row>
    <row r="25" spans="1:44" s="4" customFormat="1" ht="18.75" customHeight="1" x14ac:dyDescent="0.4">
      <c r="A25" s="757" t="s">
        <v>993</v>
      </c>
      <c r="B25" s="728"/>
      <c r="C25" s="728"/>
      <c r="D25" s="738"/>
      <c r="E25" s="26"/>
      <c r="F25" s="74" t="s">
        <v>765</v>
      </c>
      <c r="G25" s="26"/>
      <c r="H25" s="525" t="s">
        <v>46</v>
      </c>
      <c r="I25" s="108"/>
      <c r="J25" s="792"/>
      <c r="K25" s="793"/>
      <c r="L25" s="794"/>
      <c r="M25" s="350"/>
      <c r="N25" s="348"/>
      <c r="O25" s="348"/>
      <c r="P25" s="40"/>
      <c r="Q25" s="41"/>
      <c r="R25" s="108"/>
      <c r="S25" s="899"/>
      <c r="T25" s="900"/>
      <c r="U25" s="710"/>
      <c r="V25" s="710"/>
      <c r="W25" s="710"/>
      <c r="X25" s="710"/>
      <c r="Y25" s="710"/>
      <c r="Z25" s="2268"/>
      <c r="AA25" s="2268"/>
      <c r="AB25" s="2268"/>
      <c r="AC25" s="2268"/>
      <c r="AD25" s="2268"/>
      <c r="AE25" s="2269"/>
      <c r="AF25" s="479"/>
      <c r="AG25" s="712"/>
      <c r="AH25" s="40"/>
      <c r="AI25" s="40"/>
      <c r="AJ25" s="349"/>
      <c r="AK25" s="918"/>
      <c r="AL25" s="108"/>
      <c r="AM25" s="108"/>
      <c r="AN25" s="108"/>
      <c r="AO25" s="108"/>
      <c r="AP25" s="108"/>
      <c r="AQ25" s="108"/>
      <c r="AR25" s="108"/>
    </row>
    <row r="26" spans="1:44" s="4" customFormat="1" ht="18.75" customHeight="1" x14ac:dyDescent="0.4">
      <c r="A26" s="789" t="s">
        <v>994</v>
      </c>
      <c r="B26" s="790"/>
      <c r="C26" s="790"/>
      <c r="D26" s="791"/>
      <c r="E26" s="365"/>
      <c r="F26" s="795" t="s">
        <v>587</v>
      </c>
      <c r="G26" s="366"/>
      <c r="H26" s="917" t="s">
        <v>561</v>
      </c>
      <c r="I26" s="121"/>
      <c r="J26" s="774" t="s">
        <v>995</v>
      </c>
      <c r="K26" s="775"/>
      <c r="L26" s="776"/>
      <c r="M26" s="2264"/>
      <c r="N26" s="1787"/>
      <c r="O26" s="1787"/>
      <c r="P26" s="1787"/>
      <c r="Q26" s="1788"/>
      <c r="R26" s="108"/>
      <c r="S26" s="899"/>
      <c r="T26" s="900"/>
      <c r="U26" s="710"/>
      <c r="V26" s="710"/>
      <c r="W26" s="710"/>
      <c r="X26" s="710"/>
      <c r="Y26" s="710"/>
      <c r="Z26" s="2268" t="s">
        <v>996</v>
      </c>
      <c r="AA26" s="2268"/>
      <c r="AB26" s="2268"/>
      <c r="AC26" s="2268"/>
      <c r="AD26" s="2268"/>
      <c r="AE26" s="2269"/>
      <c r="AF26" s="365"/>
      <c r="AG26" s="795" t="s">
        <v>587</v>
      </c>
      <c r="AH26" s="37"/>
      <c r="AI26" s="37"/>
      <c r="AJ26" s="366"/>
      <c r="AK26" s="917" t="s">
        <v>561</v>
      </c>
      <c r="AL26" s="108"/>
      <c r="AM26" s="108"/>
      <c r="AN26" s="108"/>
      <c r="AO26" s="108"/>
      <c r="AP26" s="108"/>
      <c r="AQ26" s="108"/>
      <c r="AR26" s="108"/>
    </row>
    <row r="27" spans="1:44" s="4" customFormat="1" ht="18.75" customHeight="1" x14ac:dyDescent="0.4">
      <c r="A27" s="792"/>
      <c r="B27" s="793"/>
      <c r="C27" s="793"/>
      <c r="D27" s="794"/>
      <c r="E27" s="479"/>
      <c r="F27" s="712"/>
      <c r="G27" s="349"/>
      <c r="H27" s="918"/>
      <c r="I27" s="108"/>
      <c r="J27" s="796"/>
      <c r="K27" s="797"/>
      <c r="L27" s="798"/>
      <c r="M27" s="2265"/>
      <c r="N27" s="1789"/>
      <c r="O27" s="1789"/>
      <c r="P27" s="1789"/>
      <c r="Q27" s="1790"/>
      <c r="R27" s="108"/>
      <c r="S27" s="899"/>
      <c r="T27" s="900"/>
      <c r="U27" s="710"/>
      <c r="V27" s="710"/>
      <c r="W27" s="710"/>
      <c r="X27" s="710"/>
      <c r="Y27" s="710"/>
      <c r="Z27" s="2268"/>
      <c r="AA27" s="2268"/>
      <c r="AB27" s="2268"/>
      <c r="AC27" s="2268"/>
      <c r="AD27" s="2268"/>
      <c r="AE27" s="2268"/>
      <c r="AF27" s="479"/>
      <c r="AG27" s="712"/>
      <c r="AH27" s="40"/>
      <c r="AI27" s="40"/>
      <c r="AJ27" s="349"/>
      <c r="AK27" s="918"/>
      <c r="AL27" s="108"/>
      <c r="AM27" s="108"/>
      <c r="AN27" s="108"/>
      <c r="AO27" s="108"/>
      <c r="AP27" s="108"/>
      <c r="AQ27" s="108"/>
      <c r="AR27" s="108"/>
    </row>
    <row r="28" spans="1:44" s="4" customFormat="1" ht="18.75" customHeight="1" x14ac:dyDescent="0.4">
      <c r="A28" s="789" t="s">
        <v>997</v>
      </c>
      <c r="B28" s="790"/>
      <c r="C28" s="790"/>
      <c r="D28" s="791"/>
      <c r="E28" s="365"/>
      <c r="F28" s="795" t="s">
        <v>587</v>
      </c>
      <c r="G28" s="366"/>
      <c r="H28" s="917" t="s">
        <v>561</v>
      </c>
      <c r="I28" s="108"/>
      <c r="J28" s="796"/>
      <c r="K28" s="797"/>
      <c r="L28" s="798"/>
      <c r="M28" s="2265"/>
      <c r="N28" s="1789"/>
      <c r="O28" s="1789"/>
      <c r="P28" s="1789"/>
      <c r="Q28" s="1790"/>
      <c r="R28" s="108"/>
      <c r="S28" s="899"/>
      <c r="T28" s="900"/>
      <c r="U28" s="710"/>
      <c r="V28" s="710"/>
      <c r="W28" s="710"/>
      <c r="X28" s="710"/>
      <c r="Y28" s="710"/>
      <c r="Z28" s="2268" t="s">
        <v>998</v>
      </c>
      <c r="AA28" s="2268"/>
      <c r="AB28" s="2268"/>
      <c r="AC28" s="2268"/>
      <c r="AD28" s="2268"/>
      <c r="AE28" s="2268"/>
      <c r="AF28" s="365"/>
      <c r="AG28" s="795" t="s">
        <v>587</v>
      </c>
      <c r="AH28" s="37"/>
      <c r="AI28" s="37"/>
      <c r="AJ28" s="366"/>
      <c r="AK28" s="917" t="s">
        <v>561</v>
      </c>
      <c r="AL28" s="108"/>
      <c r="AM28" s="108"/>
      <c r="AN28" s="108"/>
      <c r="AO28" s="108"/>
      <c r="AP28" s="108"/>
      <c r="AQ28" s="108"/>
      <c r="AR28" s="108"/>
    </row>
    <row r="29" spans="1:44" s="4" customFormat="1" ht="18.75" customHeight="1" thickBot="1" x14ac:dyDescent="0.45">
      <c r="A29" s="792"/>
      <c r="B29" s="793"/>
      <c r="C29" s="793"/>
      <c r="D29" s="794"/>
      <c r="E29" s="479"/>
      <c r="F29" s="712"/>
      <c r="G29" s="349"/>
      <c r="H29" s="918"/>
      <c r="I29" s="108"/>
      <c r="J29" s="777"/>
      <c r="K29" s="778"/>
      <c r="L29" s="779"/>
      <c r="M29" s="2266"/>
      <c r="N29" s="2086"/>
      <c r="O29" s="2086"/>
      <c r="P29" s="2086"/>
      <c r="Q29" s="2267"/>
      <c r="R29" s="108"/>
      <c r="S29" s="899"/>
      <c r="T29" s="900"/>
      <c r="U29" s="710"/>
      <c r="V29" s="710"/>
      <c r="W29" s="710"/>
      <c r="X29" s="710"/>
      <c r="Y29" s="710"/>
      <c r="Z29" s="2268"/>
      <c r="AA29" s="2268"/>
      <c r="AB29" s="2268"/>
      <c r="AC29" s="2268"/>
      <c r="AD29" s="2268"/>
      <c r="AE29" s="2268"/>
      <c r="AF29" s="479"/>
      <c r="AG29" s="712"/>
      <c r="AH29" s="40"/>
      <c r="AI29" s="40"/>
      <c r="AJ29" s="349"/>
      <c r="AK29" s="918"/>
      <c r="AL29" s="108"/>
      <c r="AM29" s="108"/>
      <c r="AN29" s="108"/>
      <c r="AO29" s="108"/>
      <c r="AP29" s="108"/>
      <c r="AQ29" s="108"/>
      <c r="AR29" s="108"/>
    </row>
    <row r="30" spans="1:44" s="4" customFormat="1" ht="18.75" customHeight="1" x14ac:dyDescent="0.4">
      <c r="A30" s="789" t="s">
        <v>999</v>
      </c>
      <c r="B30" s="790"/>
      <c r="C30" s="790"/>
      <c r="D30" s="790"/>
      <c r="E30" s="365"/>
      <c r="F30" s="795" t="s">
        <v>587</v>
      </c>
      <c r="G30" s="366"/>
      <c r="H30" s="917" t="s">
        <v>561</v>
      </c>
      <c r="I30" s="108"/>
      <c r="J30" s="22" t="s">
        <v>1000</v>
      </c>
      <c r="K30" s="22"/>
      <c r="L30" s="23"/>
      <c r="M30" s="108"/>
      <c r="N30" s="108"/>
      <c r="O30" s="108"/>
      <c r="P30" s="108"/>
      <c r="Q30" s="108"/>
      <c r="R30" s="108"/>
      <c r="S30" s="899"/>
      <c r="T30" s="900"/>
      <c r="U30" s="914" t="s">
        <v>1001</v>
      </c>
      <c r="V30" s="790"/>
      <c r="W30" s="790"/>
      <c r="X30" s="790"/>
      <c r="Y30" s="790"/>
      <c r="Z30" s="790"/>
      <c r="AA30" s="790"/>
      <c r="AB30" s="791"/>
      <c r="AC30" s="2283"/>
      <c r="AD30" s="2284"/>
      <c r="AE30" s="2284"/>
      <c r="AF30" s="2284"/>
      <c r="AG30" s="2284"/>
      <c r="AH30" s="2284"/>
      <c r="AI30" s="2284"/>
      <c r="AJ30" s="2284"/>
      <c r="AK30" s="2285"/>
      <c r="AL30" s="108"/>
      <c r="AM30" s="108"/>
      <c r="AN30" s="108"/>
      <c r="AO30" s="108"/>
      <c r="AP30" s="108"/>
      <c r="AQ30" s="108"/>
      <c r="AR30" s="108"/>
    </row>
    <row r="31" spans="1:44" s="4" customFormat="1" ht="18.75" customHeight="1" thickBot="1" x14ac:dyDescent="0.45">
      <c r="A31" s="1611"/>
      <c r="B31" s="1612"/>
      <c r="C31" s="1612"/>
      <c r="D31" s="1612"/>
      <c r="E31" s="367"/>
      <c r="F31" s="800"/>
      <c r="G31" s="183"/>
      <c r="H31" s="921"/>
      <c r="I31" s="108"/>
      <c r="J31" s="2289" t="s">
        <v>1005</v>
      </c>
      <c r="K31" s="2289"/>
      <c r="L31" s="2289"/>
      <c r="M31" s="2289"/>
      <c r="N31" s="2289"/>
      <c r="O31" s="2289"/>
      <c r="P31" s="2289"/>
      <c r="Q31" s="2289"/>
      <c r="R31" s="108"/>
      <c r="S31" s="1611"/>
      <c r="T31" s="1613"/>
      <c r="U31" s="2282"/>
      <c r="V31" s="1612"/>
      <c r="W31" s="1612"/>
      <c r="X31" s="1612"/>
      <c r="Y31" s="1612"/>
      <c r="Z31" s="1612"/>
      <c r="AA31" s="1612"/>
      <c r="AB31" s="1613"/>
      <c r="AC31" s="2286"/>
      <c r="AD31" s="2287"/>
      <c r="AE31" s="2287"/>
      <c r="AF31" s="2287"/>
      <c r="AG31" s="2287"/>
      <c r="AH31" s="2287"/>
      <c r="AI31" s="2287"/>
      <c r="AJ31" s="2287"/>
      <c r="AK31" s="2288"/>
      <c r="AL31" s="108"/>
      <c r="AM31" s="108"/>
      <c r="AN31" s="108"/>
      <c r="AO31" s="108"/>
      <c r="AP31" s="108"/>
      <c r="AQ31" s="108"/>
      <c r="AR31" s="108"/>
    </row>
    <row r="32" spans="1:44" s="4" customFormat="1" ht="18.75" customHeight="1" x14ac:dyDescent="0.4">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row>
    <row r="33" spans="1:44" s="4" customFormat="1" ht="18.75" customHeight="1" x14ac:dyDescent="0.4">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row>
    <row r="34" spans="1:44" s="4" customFormat="1" ht="18.75" customHeight="1" x14ac:dyDescent="0.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row>
    <row r="35" spans="1:44" s="4" customFormat="1" ht="18.75" customHeight="1" x14ac:dyDescent="0.4">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row>
    <row r="36" spans="1:44" s="4" customFormat="1" ht="18.75" customHeight="1" x14ac:dyDescent="0.4">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row>
    <row r="37" spans="1:44" s="4" customFormat="1" ht="18.75" customHeight="1" x14ac:dyDescent="0.4">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row>
    <row r="38" spans="1:44" s="4" customFormat="1" ht="18.75" customHeight="1" x14ac:dyDescent="0.4">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row>
    <row r="39" spans="1:44" s="4" customFormat="1" ht="18.75" customHeight="1" x14ac:dyDescent="0.4">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row>
    <row r="40" spans="1:44" s="4" customFormat="1" ht="18.75" customHeight="1" x14ac:dyDescent="0.4">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row>
    <row r="41" spans="1:44" s="4" customFormat="1" ht="18.75" customHeight="1" x14ac:dyDescent="0.4">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row>
    <row r="42" spans="1:44" s="4" customFormat="1" ht="18.75" customHeight="1" x14ac:dyDescent="0.4">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row>
    <row r="43" spans="1:44" s="4" customFormat="1" ht="18.75" customHeight="1" x14ac:dyDescent="0.4">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row>
    <row r="44" spans="1:44" s="4" customFormat="1" ht="18.75" customHeight="1" x14ac:dyDescent="0.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row>
    <row r="45" spans="1:44" s="4" customFormat="1" ht="18.75" customHeight="1" x14ac:dyDescent="0.4">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row>
    <row r="46" spans="1:44" ht="18.75" customHeight="1" x14ac:dyDescent="0.15"/>
    <row r="47" spans="1:44" ht="18.75" customHeight="1" x14ac:dyDescent="0.15"/>
    <row r="48" spans="1:4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sheetData>
  <sheetProtection selectLockedCells="1"/>
  <mergeCells count="101">
    <mergeCell ref="A30:D31"/>
    <mergeCell ref="F30:F31"/>
    <mergeCell ref="H30:H31"/>
    <mergeCell ref="U30:AB31"/>
    <mergeCell ref="AC30:AK31"/>
    <mergeCell ref="J31:Q31"/>
    <mergeCell ref="AK26:AK27"/>
    <mergeCell ref="A28:D29"/>
    <mergeCell ref="F28:F29"/>
    <mergeCell ref="H28:H29"/>
    <mergeCell ref="Z28:AE29"/>
    <mergeCell ref="AG28:AG29"/>
    <mergeCell ref="AK28:AK29"/>
    <mergeCell ref="U24:Y29"/>
    <mergeCell ref="Z24:AE25"/>
    <mergeCell ref="AG24:AG25"/>
    <mergeCell ref="AK24:AK25"/>
    <mergeCell ref="N19:N20"/>
    <mergeCell ref="Q19:Q20"/>
    <mergeCell ref="A26:D27"/>
    <mergeCell ref="F26:F27"/>
    <mergeCell ref="H26:H27"/>
    <mergeCell ref="J26:L29"/>
    <mergeCell ref="M26:Q29"/>
    <mergeCell ref="Z26:AE27"/>
    <mergeCell ref="AG26:AG27"/>
    <mergeCell ref="A22:D23"/>
    <mergeCell ref="E22:H23"/>
    <mergeCell ref="J23:L25"/>
    <mergeCell ref="A24:D24"/>
    <mergeCell ref="A25:D25"/>
    <mergeCell ref="AB18:AK19"/>
    <mergeCell ref="A19:D19"/>
    <mergeCell ref="J19:L20"/>
    <mergeCell ref="A20:D21"/>
    <mergeCell ref="F20:F21"/>
    <mergeCell ref="H20:H21"/>
    <mergeCell ref="M21:P22"/>
    <mergeCell ref="Q21:Q22"/>
    <mergeCell ref="Z21:AA23"/>
    <mergeCell ref="AB21:AK23"/>
    <mergeCell ref="P11:Q12"/>
    <mergeCell ref="U20:Y23"/>
    <mergeCell ref="S11:T12"/>
    <mergeCell ref="U11:AK12"/>
    <mergeCell ref="A13:C16"/>
    <mergeCell ref="D13:Q16"/>
    <mergeCell ref="S13:V14"/>
    <mergeCell ref="W13:Y14"/>
    <mergeCell ref="Z13:Z14"/>
    <mergeCell ref="AA13:AB14"/>
    <mergeCell ref="AC13:AC14"/>
    <mergeCell ref="AD13:AE14"/>
    <mergeCell ref="AF13:AF14"/>
    <mergeCell ref="AG13:AK14"/>
    <mergeCell ref="S15:T31"/>
    <mergeCell ref="U15:V16"/>
    <mergeCell ref="X15:AA15"/>
    <mergeCell ref="AB20:AC20"/>
    <mergeCell ref="J21:L22"/>
    <mergeCell ref="AD15:AK15"/>
    <mergeCell ref="X16:Y16"/>
    <mergeCell ref="Z16:AJ16"/>
    <mergeCell ref="U17:Y19"/>
    <mergeCell ref="Z18:AA19"/>
    <mergeCell ref="A8:B8"/>
    <mergeCell ref="G8:H8"/>
    <mergeCell ref="M8:N8"/>
    <mergeCell ref="A11:C12"/>
    <mergeCell ref="D11:E12"/>
    <mergeCell ref="F11:F12"/>
    <mergeCell ref="G11:H12"/>
    <mergeCell ref="I11:I12"/>
    <mergeCell ref="J11:K12"/>
    <mergeCell ref="L11:L12"/>
    <mergeCell ref="N11:N12"/>
    <mergeCell ref="A7:B7"/>
    <mergeCell ref="G7:H7"/>
    <mergeCell ref="M7:N7"/>
    <mergeCell ref="M4:N4"/>
    <mergeCell ref="O4:P4"/>
    <mergeCell ref="Q4:R4"/>
    <mergeCell ref="A5:B5"/>
    <mergeCell ref="G5:H5"/>
    <mergeCell ref="M5:N5"/>
    <mergeCell ref="A4:B4"/>
    <mergeCell ref="C4:D4"/>
    <mergeCell ref="E4:F4"/>
    <mergeCell ref="G4:H4"/>
    <mergeCell ref="I4:J4"/>
    <mergeCell ref="K4:L4"/>
    <mergeCell ref="F2:G3"/>
    <mergeCell ref="I2:J2"/>
    <mergeCell ref="L2:N2"/>
    <mergeCell ref="P2:R2"/>
    <mergeCell ref="I3:K3"/>
    <mergeCell ref="M3:N3"/>
    <mergeCell ref="O3:Q3"/>
    <mergeCell ref="A6:B6"/>
    <mergeCell ref="G6:H6"/>
    <mergeCell ref="M6:N6"/>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&amp;C27/29&amp;R&amp;F</oddFooter>
  </headerFooter>
  <colBreaks count="1" manualBreakCount="1">
    <brk id="37" min="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CBED-A03F-47DC-BF9B-DE2326FA1491}">
  <sheetPr>
    <tabColor theme="7" tint="0.79998168889431442"/>
    <pageSetUpPr fitToPage="1"/>
  </sheetPr>
  <dimension ref="A1:CM96"/>
  <sheetViews>
    <sheetView view="pageBreakPreview" zoomScaleNormal="70" zoomScaleSheetLayoutView="100" workbookViewId="0"/>
  </sheetViews>
  <sheetFormatPr defaultColWidth="8" defaultRowHeight="15.75" x14ac:dyDescent="0.4"/>
  <cols>
    <col min="1" max="74" width="4.375" style="191" customWidth="1"/>
    <col min="75" max="91" width="8" style="191"/>
    <col min="92" max="256" width="8" style="154"/>
    <col min="257" max="330" width="4.375" style="154" customWidth="1"/>
    <col min="331" max="512" width="8" style="154"/>
    <col min="513" max="586" width="4.375" style="154" customWidth="1"/>
    <col min="587" max="768" width="8" style="154"/>
    <col min="769" max="842" width="4.375" style="154" customWidth="1"/>
    <col min="843" max="1024" width="8" style="154"/>
    <col min="1025" max="1098" width="4.375" style="154" customWidth="1"/>
    <col min="1099" max="1280" width="8" style="154"/>
    <col min="1281" max="1354" width="4.375" style="154" customWidth="1"/>
    <col min="1355" max="1536" width="8" style="154"/>
    <col min="1537" max="1610" width="4.375" style="154" customWidth="1"/>
    <col min="1611" max="1792" width="8" style="154"/>
    <col min="1793" max="1866" width="4.375" style="154" customWidth="1"/>
    <col min="1867" max="2048" width="8" style="154"/>
    <col min="2049" max="2122" width="4.375" style="154" customWidth="1"/>
    <col min="2123" max="2304" width="8" style="154"/>
    <col min="2305" max="2378" width="4.375" style="154" customWidth="1"/>
    <col min="2379" max="2560" width="8" style="154"/>
    <col min="2561" max="2634" width="4.375" style="154" customWidth="1"/>
    <col min="2635" max="2816" width="8" style="154"/>
    <col min="2817" max="2890" width="4.375" style="154" customWidth="1"/>
    <col min="2891" max="3072" width="8" style="154"/>
    <col min="3073" max="3146" width="4.375" style="154" customWidth="1"/>
    <col min="3147" max="3328" width="8" style="154"/>
    <col min="3329" max="3402" width="4.375" style="154" customWidth="1"/>
    <col min="3403" max="3584" width="8" style="154"/>
    <col min="3585" max="3658" width="4.375" style="154" customWidth="1"/>
    <col min="3659" max="3840" width="8" style="154"/>
    <col min="3841" max="3914" width="4.375" style="154" customWidth="1"/>
    <col min="3915" max="4096" width="8" style="154"/>
    <col min="4097" max="4170" width="4.375" style="154" customWidth="1"/>
    <col min="4171" max="4352" width="8" style="154"/>
    <col min="4353" max="4426" width="4.375" style="154" customWidth="1"/>
    <col min="4427" max="4608" width="8" style="154"/>
    <col min="4609" max="4682" width="4.375" style="154" customWidth="1"/>
    <col min="4683" max="4864" width="8" style="154"/>
    <col min="4865" max="4938" width="4.375" style="154" customWidth="1"/>
    <col min="4939" max="5120" width="8" style="154"/>
    <col min="5121" max="5194" width="4.375" style="154" customWidth="1"/>
    <col min="5195" max="5376" width="8" style="154"/>
    <col min="5377" max="5450" width="4.375" style="154" customWidth="1"/>
    <col min="5451" max="5632" width="8" style="154"/>
    <col min="5633" max="5706" width="4.375" style="154" customWidth="1"/>
    <col min="5707" max="5888" width="8" style="154"/>
    <col min="5889" max="5962" width="4.375" style="154" customWidth="1"/>
    <col min="5963" max="6144" width="8" style="154"/>
    <col min="6145" max="6218" width="4.375" style="154" customWidth="1"/>
    <col min="6219" max="6400" width="8" style="154"/>
    <col min="6401" max="6474" width="4.375" style="154" customWidth="1"/>
    <col min="6475" max="6656" width="8" style="154"/>
    <col min="6657" max="6730" width="4.375" style="154" customWidth="1"/>
    <col min="6731" max="6912" width="8" style="154"/>
    <col min="6913" max="6986" width="4.375" style="154" customWidth="1"/>
    <col min="6987" max="7168" width="8" style="154"/>
    <col min="7169" max="7242" width="4.375" style="154" customWidth="1"/>
    <col min="7243" max="7424" width="8" style="154"/>
    <col min="7425" max="7498" width="4.375" style="154" customWidth="1"/>
    <col min="7499" max="7680" width="8" style="154"/>
    <col min="7681" max="7754" width="4.375" style="154" customWidth="1"/>
    <col min="7755" max="7936" width="8" style="154"/>
    <col min="7937" max="8010" width="4.375" style="154" customWidth="1"/>
    <col min="8011" max="8192" width="8" style="154"/>
    <col min="8193" max="8266" width="4.375" style="154" customWidth="1"/>
    <col min="8267" max="8448" width="8" style="154"/>
    <col min="8449" max="8522" width="4.375" style="154" customWidth="1"/>
    <col min="8523" max="8704" width="8" style="154"/>
    <col min="8705" max="8778" width="4.375" style="154" customWidth="1"/>
    <col min="8779" max="8960" width="8" style="154"/>
    <col min="8961" max="9034" width="4.375" style="154" customWidth="1"/>
    <col min="9035" max="9216" width="8" style="154"/>
    <col min="9217" max="9290" width="4.375" style="154" customWidth="1"/>
    <col min="9291" max="9472" width="8" style="154"/>
    <col min="9473" max="9546" width="4.375" style="154" customWidth="1"/>
    <col min="9547" max="9728" width="8" style="154"/>
    <col min="9729" max="9802" width="4.375" style="154" customWidth="1"/>
    <col min="9803" max="9984" width="8" style="154"/>
    <col min="9985" max="10058" width="4.375" style="154" customWidth="1"/>
    <col min="10059" max="10240" width="8" style="154"/>
    <col min="10241" max="10314" width="4.375" style="154" customWidth="1"/>
    <col min="10315" max="10496" width="8" style="154"/>
    <col min="10497" max="10570" width="4.375" style="154" customWidth="1"/>
    <col min="10571" max="10752" width="8" style="154"/>
    <col min="10753" max="10826" width="4.375" style="154" customWidth="1"/>
    <col min="10827" max="11008" width="8" style="154"/>
    <col min="11009" max="11082" width="4.375" style="154" customWidth="1"/>
    <col min="11083" max="11264" width="8" style="154"/>
    <col min="11265" max="11338" width="4.375" style="154" customWidth="1"/>
    <col min="11339" max="11520" width="8" style="154"/>
    <col min="11521" max="11594" width="4.375" style="154" customWidth="1"/>
    <col min="11595" max="11776" width="8" style="154"/>
    <col min="11777" max="11850" width="4.375" style="154" customWidth="1"/>
    <col min="11851" max="12032" width="8" style="154"/>
    <col min="12033" max="12106" width="4.375" style="154" customWidth="1"/>
    <col min="12107" max="12288" width="8" style="154"/>
    <col min="12289" max="12362" width="4.375" style="154" customWidth="1"/>
    <col min="12363" max="12544" width="8" style="154"/>
    <col min="12545" max="12618" width="4.375" style="154" customWidth="1"/>
    <col min="12619" max="12800" width="8" style="154"/>
    <col min="12801" max="12874" width="4.375" style="154" customWidth="1"/>
    <col min="12875" max="13056" width="8" style="154"/>
    <col min="13057" max="13130" width="4.375" style="154" customWidth="1"/>
    <col min="13131" max="13312" width="8" style="154"/>
    <col min="13313" max="13386" width="4.375" style="154" customWidth="1"/>
    <col min="13387" max="13568" width="8" style="154"/>
    <col min="13569" max="13642" width="4.375" style="154" customWidth="1"/>
    <col min="13643" max="13824" width="8" style="154"/>
    <col min="13825" max="13898" width="4.375" style="154" customWidth="1"/>
    <col min="13899" max="14080" width="8" style="154"/>
    <col min="14081" max="14154" width="4.375" style="154" customWidth="1"/>
    <col min="14155" max="14336" width="8" style="154"/>
    <col min="14337" max="14410" width="4.375" style="154" customWidth="1"/>
    <col min="14411" max="14592" width="8" style="154"/>
    <col min="14593" max="14666" width="4.375" style="154" customWidth="1"/>
    <col min="14667" max="14848" width="8" style="154"/>
    <col min="14849" max="14922" width="4.375" style="154" customWidth="1"/>
    <col min="14923" max="15104" width="8" style="154"/>
    <col min="15105" max="15178" width="4.375" style="154" customWidth="1"/>
    <col min="15179" max="15360" width="8" style="154"/>
    <col min="15361" max="15434" width="4.375" style="154" customWidth="1"/>
    <col min="15435" max="15616" width="8" style="154"/>
    <col min="15617" max="15690" width="4.375" style="154" customWidth="1"/>
    <col min="15691" max="15872" width="8" style="154"/>
    <col min="15873" max="15946" width="4.375" style="154" customWidth="1"/>
    <col min="15947" max="16128" width="8" style="154"/>
    <col min="16129" max="16202" width="4.375" style="154" customWidth="1"/>
    <col min="16203" max="16384" width="8" style="154"/>
  </cols>
  <sheetData>
    <row r="1" spans="1:51" ht="18.75" customHeight="1" x14ac:dyDescent="0.4">
      <c r="A1" s="78" t="s">
        <v>1085</v>
      </c>
      <c r="B1" s="6"/>
      <c r="C1" s="6"/>
      <c r="D1" s="6"/>
    </row>
    <row r="2" spans="1:51" ht="18.75" customHeight="1" thickBot="1" x14ac:dyDescent="0.45">
      <c r="A2" s="527" t="s">
        <v>1010</v>
      </c>
      <c r="U2" s="527" t="s">
        <v>1011</v>
      </c>
      <c r="AX2" s="108"/>
    </row>
    <row r="3" spans="1:51" ht="18.75" customHeight="1" x14ac:dyDescent="0.4">
      <c r="A3" s="1082" t="s">
        <v>1012</v>
      </c>
      <c r="B3" s="1083"/>
      <c r="C3" s="1083"/>
      <c r="D3" s="1083"/>
      <c r="E3" s="1083"/>
      <c r="F3" s="2295"/>
      <c r="G3" s="2296"/>
      <c r="H3" s="2296"/>
      <c r="I3" s="2299" t="s">
        <v>1013</v>
      </c>
      <c r="J3" s="2299"/>
      <c r="K3" s="2296"/>
      <c r="L3" s="2296"/>
      <c r="M3" s="2299" t="s">
        <v>1014</v>
      </c>
      <c r="N3" s="2299"/>
      <c r="O3" s="2296"/>
      <c r="P3" s="2296"/>
      <c r="Q3" s="2299" t="s">
        <v>29</v>
      </c>
      <c r="R3" s="2299"/>
      <c r="S3" s="528"/>
      <c r="U3" s="2313" t="s">
        <v>1015</v>
      </c>
      <c r="V3" s="2299"/>
      <c r="W3" s="2299"/>
      <c r="X3" s="2299"/>
      <c r="Y3" s="1083" t="str">
        <f>"R"&amp;表紙・鑑!S3-1&amp;"年度の実施状況"</f>
        <v>R4年度の実施状況</v>
      </c>
      <c r="Z3" s="1083"/>
      <c r="AA3" s="1083"/>
      <c r="AB3" s="1083"/>
      <c r="AC3" s="1083"/>
      <c r="AD3" s="1083"/>
      <c r="AE3" s="1083"/>
      <c r="AF3" s="1083"/>
      <c r="AG3" s="1083"/>
      <c r="AH3" s="1083"/>
      <c r="AI3" s="1083"/>
      <c r="AJ3" s="1083"/>
      <c r="AK3" s="1757" t="s">
        <v>1086</v>
      </c>
      <c r="AL3" s="1757"/>
      <c r="AM3" s="1083" t="s">
        <v>1016</v>
      </c>
      <c r="AN3" s="1083"/>
      <c r="AO3" s="1083"/>
      <c r="AP3" s="1084"/>
      <c r="AW3" s="108"/>
    </row>
    <row r="4" spans="1:51" ht="18.75" customHeight="1" x14ac:dyDescent="0.4">
      <c r="A4" s="2293"/>
      <c r="B4" s="2294"/>
      <c r="C4" s="2294"/>
      <c r="D4" s="2294"/>
      <c r="E4" s="2294"/>
      <c r="F4" s="2297"/>
      <c r="G4" s="2298"/>
      <c r="H4" s="2298"/>
      <c r="I4" s="2300"/>
      <c r="J4" s="2300"/>
      <c r="K4" s="2298"/>
      <c r="L4" s="2298"/>
      <c r="M4" s="2300"/>
      <c r="N4" s="2300"/>
      <c r="O4" s="2298"/>
      <c r="P4" s="2298"/>
      <c r="Q4" s="2300"/>
      <c r="R4" s="2300"/>
      <c r="S4" s="529"/>
      <c r="U4" s="2314"/>
      <c r="V4" s="2315"/>
      <c r="W4" s="2315"/>
      <c r="X4" s="2315"/>
      <c r="Y4" s="2291" t="s">
        <v>1083</v>
      </c>
      <c r="Z4" s="2291"/>
      <c r="AA4" s="2291"/>
      <c r="AB4" s="2291"/>
      <c r="AC4" s="2291"/>
      <c r="AD4" s="2291"/>
      <c r="AE4" s="2291" t="s">
        <v>1017</v>
      </c>
      <c r="AF4" s="2291"/>
      <c r="AG4" s="2291"/>
      <c r="AH4" s="2291"/>
      <c r="AI4" s="2291"/>
      <c r="AJ4" s="2291"/>
      <c r="AK4" s="2290"/>
      <c r="AL4" s="2290"/>
      <c r="AM4" s="2291"/>
      <c r="AN4" s="2291"/>
      <c r="AO4" s="2291"/>
      <c r="AP4" s="2292"/>
      <c r="AW4" s="108"/>
    </row>
    <row r="5" spans="1:51" ht="18.75" customHeight="1" x14ac:dyDescent="0.4">
      <c r="A5" s="2301" t="s">
        <v>1018</v>
      </c>
      <c r="B5" s="2294"/>
      <c r="C5" s="2294"/>
      <c r="D5" s="2294"/>
      <c r="E5" s="2294"/>
      <c r="F5" s="2302"/>
      <c r="G5" s="2303"/>
      <c r="H5" s="2303"/>
      <c r="I5" s="2303"/>
      <c r="J5" s="2303"/>
      <c r="K5" s="2303"/>
      <c r="L5" s="2303"/>
      <c r="M5" s="2303"/>
      <c r="N5" s="2303"/>
      <c r="O5" s="2303"/>
      <c r="P5" s="2303"/>
      <c r="Q5" s="2303"/>
      <c r="R5" s="2303"/>
      <c r="S5" s="2304"/>
      <c r="U5" s="2308" t="s">
        <v>1019</v>
      </c>
      <c r="V5" s="2309"/>
      <c r="W5" s="2309"/>
      <c r="X5" s="2309"/>
      <c r="Y5" s="2311"/>
      <c r="Z5" s="2312"/>
      <c r="AA5" s="2309" t="s">
        <v>1020</v>
      </c>
      <c r="AB5" s="2312"/>
      <c r="AC5" s="2312"/>
      <c r="AD5" s="2316" t="s">
        <v>589</v>
      </c>
      <c r="AE5" s="2318"/>
      <c r="AF5" s="2319"/>
      <c r="AG5" s="2319"/>
      <c r="AH5" s="2319"/>
      <c r="AI5" s="2319"/>
      <c r="AJ5" s="2320"/>
      <c r="AK5" s="2311"/>
      <c r="AL5" s="2316" t="s">
        <v>575</v>
      </c>
      <c r="AM5" s="366"/>
      <c r="AN5" s="795" t="s">
        <v>587</v>
      </c>
      <c r="AO5" s="366"/>
      <c r="AP5" s="917" t="s">
        <v>561</v>
      </c>
      <c r="AW5" s="108"/>
    </row>
    <row r="6" spans="1:51" ht="18.75" customHeight="1" x14ac:dyDescent="0.4">
      <c r="A6" s="2293"/>
      <c r="B6" s="2294"/>
      <c r="C6" s="2294"/>
      <c r="D6" s="2294"/>
      <c r="E6" s="2294"/>
      <c r="F6" s="2305"/>
      <c r="G6" s="2306"/>
      <c r="H6" s="2306"/>
      <c r="I6" s="2306"/>
      <c r="J6" s="2306"/>
      <c r="K6" s="2306"/>
      <c r="L6" s="2306"/>
      <c r="M6" s="2306"/>
      <c r="N6" s="2306"/>
      <c r="O6" s="2306"/>
      <c r="P6" s="2306"/>
      <c r="Q6" s="2306"/>
      <c r="R6" s="2306"/>
      <c r="S6" s="2307"/>
      <c r="U6" s="2310"/>
      <c r="V6" s="2300"/>
      <c r="W6" s="2300"/>
      <c r="X6" s="2300"/>
      <c r="Y6" s="2297"/>
      <c r="Z6" s="2298"/>
      <c r="AA6" s="2300"/>
      <c r="AB6" s="2298"/>
      <c r="AC6" s="2298"/>
      <c r="AD6" s="2317"/>
      <c r="AE6" s="2321"/>
      <c r="AF6" s="2322"/>
      <c r="AG6" s="2322"/>
      <c r="AH6" s="2322"/>
      <c r="AI6" s="2322"/>
      <c r="AJ6" s="2323"/>
      <c r="AK6" s="2297"/>
      <c r="AL6" s="2317"/>
      <c r="AM6" s="349"/>
      <c r="AN6" s="712"/>
      <c r="AO6" s="349"/>
      <c r="AP6" s="918"/>
      <c r="AW6" s="108"/>
    </row>
    <row r="7" spans="1:51" ht="18.75" customHeight="1" x14ac:dyDescent="0.4">
      <c r="A7" s="2293" t="s">
        <v>1021</v>
      </c>
      <c r="B7" s="2294"/>
      <c r="C7" s="2294"/>
      <c r="D7" s="2294"/>
      <c r="E7" s="2294"/>
      <c r="F7" s="530"/>
      <c r="G7" s="531"/>
      <c r="H7" s="531"/>
      <c r="I7" s="366"/>
      <c r="J7" s="795" t="s">
        <v>587</v>
      </c>
      <c r="K7" s="532"/>
      <c r="L7" s="531"/>
      <c r="M7" s="531"/>
      <c r="N7" s="531"/>
      <c r="O7" s="366"/>
      <c r="P7" s="795" t="s">
        <v>561</v>
      </c>
      <c r="Q7" s="533"/>
      <c r="R7" s="533"/>
      <c r="S7" s="534"/>
      <c r="U7" s="2293" t="s">
        <v>1022</v>
      </c>
      <c r="V7" s="2294"/>
      <c r="W7" s="2294"/>
      <c r="X7" s="2294"/>
      <c r="Y7" s="2311"/>
      <c r="Z7" s="2312"/>
      <c r="AA7" s="2309" t="s">
        <v>1020</v>
      </c>
      <c r="AB7" s="2312"/>
      <c r="AC7" s="2312"/>
      <c r="AD7" s="2316" t="s">
        <v>589</v>
      </c>
      <c r="AE7" s="2318"/>
      <c r="AF7" s="2319"/>
      <c r="AG7" s="2319"/>
      <c r="AH7" s="2319"/>
      <c r="AI7" s="2319"/>
      <c r="AJ7" s="2320"/>
      <c r="AK7" s="2311"/>
      <c r="AL7" s="2316" t="s">
        <v>575</v>
      </c>
      <c r="AM7" s="366"/>
      <c r="AN7" s="795" t="s">
        <v>587</v>
      </c>
      <c r="AO7" s="366"/>
      <c r="AP7" s="917" t="s">
        <v>561</v>
      </c>
      <c r="AW7" s="108"/>
    </row>
    <row r="8" spans="1:51" ht="18.75" customHeight="1" x14ac:dyDescent="0.4">
      <c r="A8" s="2293"/>
      <c r="B8" s="2294"/>
      <c r="C8" s="2294"/>
      <c r="D8" s="2294"/>
      <c r="E8" s="2294"/>
      <c r="F8" s="535"/>
      <c r="G8" s="536"/>
      <c r="H8" s="537"/>
      <c r="I8" s="349"/>
      <c r="J8" s="712"/>
      <c r="K8" s="536"/>
      <c r="L8" s="536"/>
      <c r="M8" s="537"/>
      <c r="N8" s="537"/>
      <c r="O8" s="349"/>
      <c r="P8" s="712"/>
      <c r="Q8" s="536"/>
      <c r="R8" s="536"/>
      <c r="S8" s="538"/>
      <c r="U8" s="2293"/>
      <c r="V8" s="2294"/>
      <c r="W8" s="2294"/>
      <c r="X8" s="2294"/>
      <c r="Y8" s="2297"/>
      <c r="Z8" s="2298"/>
      <c r="AA8" s="2300"/>
      <c r="AB8" s="2298"/>
      <c r="AC8" s="2298"/>
      <c r="AD8" s="2317"/>
      <c r="AE8" s="2321"/>
      <c r="AF8" s="2322"/>
      <c r="AG8" s="2322"/>
      <c r="AH8" s="2322"/>
      <c r="AI8" s="2322"/>
      <c r="AJ8" s="2323"/>
      <c r="AK8" s="2297"/>
      <c r="AL8" s="2317"/>
      <c r="AM8" s="349"/>
      <c r="AN8" s="712"/>
      <c r="AO8" s="349"/>
      <c r="AP8" s="918"/>
      <c r="AW8" s="108"/>
    </row>
    <row r="9" spans="1:51" ht="18.75" customHeight="1" x14ac:dyDescent="0.4">
      <c r="A9" s="2308" t="s">
        <v>1023</v>
      </c>
      <c r="B9" s="2309"/>
      <c r="C9" s="2309"/>
      <c r="D9" s="2309"/>
      <c r="E9" s="2316"/>
      <c r="F9" s="2311"/>
      <c r="G9" s="2312"/>
      <c r="H9" s="2312"/>
      <c r="I9" s="2309" t="s">
        <v>1013</v>
      </c>
      <c r="J9" s="2309"/>
      <c r="K9" s="2312"/>
      <c r="L9" s="2312"/>
      <c r="M9" s="2309" t="s">
        <v>1014</v>
      </c>
      <c r="N9" s="2309"/>
      <c r="O9" s="2312"/>
      <c r="P9" s="2312"/>
      <c r="Q9" s="2309" t="s">
        <v>29</v>
      </c>
      <c r="R9" s="2309"/>
      <c r="S9" s="539"/>
      <c r="U9" s="2293" t="s">
        <v>1024</v>
      </c>
      <c r="V9" s="2294"/>
      <c r="W9" s="2294"/>
      <c r="X9" s="2294"/>
      <c r="Y9" s="2311"/>
      <c r="Z9" s="2312"/>
      <c r="AA9" s="2309" t="s">
        <v>1020</v>
      </c>
      <c r="AB9" s="2312"/>
      <c r="AC9" s="2312"/>
      <c r="AD9" s="2316" t="s">
        <v>589</v>
      </c>
      <c r="AE9" s="2318"/>
      <c r="AF9" s="2319"/>
      <c r="AG9" s="2319"/>
      <c r="AH9" s="2319"/>
      <c r="AI9" s="2319"/>
      <c r="AJ9" s="2320"/>
      <c r="AK9" s="2311"/>
      <c r="AL9" s="2316" t="s">
        <v>575</v>
      </c>
      <c r="AM9" s="366"/>
      <c r="AN9" s="795" t="s">
        <v>587</v>
      </c>
      <c r="AO9" s="366"/>
      <c r="AP9" s="917" t="s">
        <v>561</v>
      </c>
      <c r="AR9" s="190"/>
      <c r="AY9" s="108"/>
    </row>
    <row r="10" spans="1:51" ht="18.75" customHeight="1" thickBot="1" x14ac:dyDescent="0.45">
      <c r="A10" s="2324"/>
      <c r="B10" s="2325"/>
      <c r="C10" s="2325"/>
      <c r="D10" s="2325"/>
      <c r="E10" s="2326"/>
      <c r="F10" s="2327"/>
      <c r="G10" s="2328"/>
      <c r="H10" s="2328"/>
      <c r="I10" s="2325"/>
      <c r="J10" s="2325"/>
      <c r="K10" s="2328"/>
      <c r="L10" s="2328"/>
      <c r="M10" s="2325"/>
      <c r="N10" s="2325"/>
      <c r="O10" s="2328"/>
      <c r="P10" s="2328"/>
      <c r="Q10" s="2325"/>
      <c r="R10" s="2325"/>
      <c r="S10" s="540"/>
      <c r="U10" s="2293"/>
      <c r="V10" s="2294"/>
      <c r="W10" s="2294"/>
      <c r="X10" s="2294"/>
      <c r="Y10" s="2297"/>
      <c r="Z10" s="2298"/>
      <c r="AA10" s="2300"/>
      <c r="AB10" s="2298"/>
      <c r="AC10" s="2298"/>
      <c r="AD10" s="2317"/>
      <c r="AE10" s="2321"/>
      <c r="AF10" s="2322"/>
      <c r="AG10" s="2322"/>
      <c r="AH10" s="2322"/>
      <c r="AI10" s="2322"/>
      <c r="AJ10" s="2323"/>
      <c r="AK10" s="2297"/>
      <c r="AL10" s="2317"/>
      <c r="AM10" s="349"/>
      <c r="AN10" s="712"/>
      <c r="AO10" s="349"/>
      <c r="AP10" s="918"/>
      <c r="AR10" s="190"/>
      <c r="AY10" s="108"/>
    </row>
    <row r="11" spans="1:51" ht="18.75" customHeight="1" x14ac:dyDescent="0.4">
      <c r="D11" s="541"/>
      <c r="H11" s="2343"/>
      <c r="I11" s="2343"/>
      <c r="J11" s="190"/>
      <c r="K11" s="542"/>
      <c r="L11" s="190"/>
      <c r="M11" s="542"/>
      <c r="N11" s="190"/>
      <c r="U11" s="2293" t="s">
        <v>1025</v>
      </c>
      <c r="V11" s="2294"/>
      <c r="W11" s="2294"/>
      <c r="X11" s="2294"/>
      <c r="Y11" s="2311"/>
      <c r="Z11" s="2312"/>
      <c r="AA11" s="2309" t="s">
        <v>1020</v>
      </c>
      <c r="AB11" s="2312"/>
      <c r="AC11" s="2312"/>
      <c r="AD11" s="2316" t="s">
        <v>589</v>
      </c>
      <c r="AE11" s="2318"/>
      <c r="AF11" s="2319"/>
      <c r="AG11" s="2319"/>
      <c r="AH11" s="2319"/>
      <c r="AI11" s="2319"/>
      <c r="AJ11" s="2320"/>
      <c r="AK11" s="2311"/>
      <c r="AL11" s="2316" t="s">
        <v>575</v>
      </c>
      <c r="AM11" s="366"/>
      <c r="AN11" s="795" t="s">
        <v>587</v>
      </c>
      <c r="AO11" s="366"/>
      <c r="AP11" s="917" t="s">
        <v>561</v>
      </c>
    </row>
    <row r="12" spans="1:51" ht="18.75" customHeight="1" thickBot="1" x14ac:dyDescent="0.45">
      <c r="A12" s="527" t="s">
        <v>1026</v>
      </c>
      <c r="D12" s="541"/>
      <c r="H12" s="543"/>
      <c r="I12" s="543"/>
      <c r="J12" s="190"/>
      <c r="K12" s="542"/>
      <c r="L12" s="190"/>
      <c r="M12" s="542"/>
      <c r="N12" s="190"/>
      <c r="U12" s="2293"/>
      <c r="V12" s="2294"/>
      <c r="W12" s="2294"/>
      <c r="X12" s="2294"/>
      <c r="Y12" s="2297"/>
      <c r="Z12" s="2298"/>
      <c r="AA12" s="2300"/>
      <c r="AB12" s="2298"/>
      <c r="AC12" s="2298"/>
      <c r="AD12" s="2317"/>
      <c r="AE12" s="2321"/>
      <c r="AF12" s="2322"/>
      <c r="AG12" s="2322"/>
      <c r="AH12" s="2322"/>
      <c r="AI12" s="2322"/>
      <c r="AJ12" s="2323"/>
      <c r="AK12" s="2297"/>
      <c r="AL12" s="2317"/>
      <c r="AM12" s="349"/>
      <c r="AN12" s="712"/>
      <c r="AO12" s="349"/>
      <c r="AP12" s="918"/>
    </row>
    <row r="13" spans="1:51" ht="18.75" customHeight="1" x14ac:dyDescent="0.4">
      <c r="A13" s="2335" t="s">
        <v>1027</v>
      </c>
      <c r="B13" s="2336"/>
      <c r="C13" s="2336"/>
      <c r="D13" s="2336"/>
      <c r="E13" s="2336"/>
      <c r="F13" s="2336"/>
      <c r="G13" s="2336"/>
      <c r="H13" s="2336"/>
      <c r="I13" s="2336"/>
      <c r="J13" s="2336"/>
      <c r="K13" s="2336"/>
      <c r="L13" s="2336"/>
      <c r="M13" s="2336"/>
      <c r="N13" s="2336"/>
      <c r="O13" s="2336"/>
      <c r="P13" s="2336"/>
      <c r="Q13" s="2336"/>
      <c r="R13" s="2336"/>
      <c r="S13" s="2337"/>
      <c r="U13" s="2293" t="s">
        <v>1028</v>
      </c>
      <c r="V13" s="2294"/>
      <c r="W13" s="2294"/>
      <c r="X13" s="2294"/>
      <c r="Y13" s="2311"/>
      <c r="Z13" s="2312"/>
      <c r="AA13" s="2309" t="s">
        <v>1020</v>
      </c>
      <c r="AB13" s="2312"/>
      <c r="AC13" s="2312"/>
      <c r="AD13" s="2316" t="s">
        <v>589</v>
      </c>
      <c r="AE13" s="2318"/>
      <c r="AF13" s="2319"/>
      <c r="AG13" s="2319"/>
      <c r="AH13" s="2319"/>
      <c r="AI13" s="2319"/>
      <c r="AJ13" s="2320"/>
      <c r="AK13" s="2311"/>
      <c r="AL13" s="2316" t="s">
        <v>575</v>
      </c>
      <c r="AM13" s="366"/>
      <c r="AN13" s="795" t="s">
        <v>587</v>
      </c>
      <c r="AO13" s="366"/>
      <c r="AP13" s="917" t="s">
        <v>561</v>
      </c>
    </row>
    <row r="14" spans="1:51" ht="18.75" customHeight="1" thickBot="1" x14ac:dyDescent="0.45">
      <c r="A14" s="2329"/>
      <c r="B14" s="2330"/>
      <c r="C14" s="2330"/>
      <c r="D14" s="2330"/>
      <c r="E14" s="2330"/>
      <c r="F14" s="2330"/>
      <c r="G14" s="2330"/>
      <c r="H14" s="2330"/>
      <c r="I14" s="2330"/>
      <c r="J14" s="2330"/>
      <c r="K14" s="2330"/>
      <c r="L14" s="2330"/>
      <c r="M14" s="2330"/>
      <c r="N14" s="2330"/>
      <c r="O14" s="2330"/>
      <c r="P14" s="2330"/>
      <c r="Q14" s="2330"/>
      <c r="R14" s="2330"/>
      <c r="S14" s="2331"/>
      <c r="U14" s="2338"/>
      <c r="V14" s="2339"/>
      <c r="W14" s="2339"/>
      <c r="X14" s="2339"/>
      <c r="Y14" s="2327"/>
      <c r="Z14" s="2328"/>
      <c r="AA14" s="2325"/>
      <c r="AB14" s="2328"/>
      <c r="AC14" s="2328"/>
      <c r="AD14" s="2326"/>
      <c r="AE14" s="2340"/>
      <c r="AF14" s="2341"/>
      <c r="AG14" s="2341"/>
      <c r="AH14" s="2341"/>
      <c r="AI14" s="2341"/>
      <c r="AJ14" s="2342"/>
      <c r="AK14" s="2327"/>
      <c r="AL14" s="2326"/>
      <c r="AM14" s="183"/>
      <c r="AN14" s="800"/>
      <c r="AO14" s="183"/>
      <c r="AP14" s="921"/>
    </row>
    <row r="15" spans="1:51" ht="18.75" customHeight="1" x14ac:dyDescent="0.4">
      <c r="A15" s="2329"/>
      <c r="B15" s="2330"/>
      <c r="C15" s="2330"/>
      <c r="D15" s="2330"/>
      <c r="E15" s="2330"/>
      <c r="F15" s="2330"/>
      <c r="G15" s="2330"/>
      <c r="H15" s="2330"/>
      <c r="I15" s="2330"/>
      <c r="J15" s="2330"/>
      <c r="K15" s="2330"/>
      <c r="L15" s="2330"/>
      <c r="M15" s="2330"/>
      <c r="N15" s="2330"/>
      <c r="O15" s="2330"/>
      <c r="P15" s="2330"/>
      <c r="Q15" s="2330"/>
      <c r="R15" s="2330"/>
      <c r="S15" s="2331"/>
      <c r="U15" s="545" t="s">
        <v>7</v>
      </c>
      <c r="V15" s="527" t="s">
        <v>1029</v>
      </c>
      <c r="W15" s="527"/>
      <c r="AC15" s="190"/>
      <c r="AD15" s="190"/>
      <c r="AE15" s="190"/>
    </row>
    <row r="16" spans="1:51" ht="18.75" customHeight="1" x14ac:dyDescent="0.4">
      <c r="A16" s="2329"/>
      <c r="B16" s="2330"/>
      <c r="C16" s="2330"/>
      <c r="D16" s="2330"/>
      <c r="E16" s="2330"/>
      <c r="F16" s="2330"/>
      <c r="G16" s="2330"/>
      <c r="H16" s="2330"/>
      <c r="I16" s="2330"/>
      <c r="J16" s="2330"/>
      <c r="K16" s="2330"/>
      <c r="L16" s="2330"/>
      <c r="M16" s="2330"/>
      <c r="N16" s="2330"/>
      <c r="O16" s="2330"/>
      <c r="P16" s="2330"/>
      <c r="Q16" s="2330"/>
      <c r="R16" s="2330"/>
      <c r="S16" s="2331"/>
      <c r="U16" s="544"/>
      <c r="V16" s="527" t="s">
        <v>1030</v>
      </c>
      <c r="W16" s="527"/>
      <c r="AC16" s="190"/>
      <c r="AD16" s="190"/>
      <c r="AE16" s="190"/>
    </row>
    <row r="17" spans="1:43" ht="18.75" customHeight="1" x14ac:dyDescent="0.4">
      <c r="A17" s="2329"/>
      <c r="B17" s="2330"/>
      <c r="C17" s="2330"/>
      <c r="D17" s="2330"/>
      <c r="E17" s="2330"/>
      <c r="F17" s="2330"/>
      <c r="G17" s="2330"/>
      <c r="H17" s="2330"/>
      <c r="I17" s="2330"/>
      <c r="J17" s="2330"/>
      <c r="K17" s="2330"/>
      <c r="L17" s="2330"/>
      <c r="M17" s="2330"/>
      <c r="N17" s="2330"/>
      <c r="O17" s="2330"/>
      <c r="P17" s="2330"/>
      <c r="Q17" s="2330"/>
      <c r="R17" s="2330"/>
      <c r="S17" s="2331"/>
      <c r="U17" s="545"/>
      <c r="V17" s="527" t="s">
        <v>1031</v>
      </c>
      <c r="W17" s="527"/>
      <c r="AB17" s="108"/>
    </row>
    <row r="18" spans="1:43" ht="18.75" customHeight="1" x14ac:dyDescent="0.4">
      <c r="A18" s="2329"/>
      <c r="B18" s="2330"/>
      <c r="C18" s="2330"/>
      <c r="D18" s="2330"/>
      <c r="E18" s="2330"/>
      <c r="F18" s="2330"/>
      <c r="G18" s="2330"/>
      <c r="H18" s="2330"/>
      <c r="I18" s="2330"/>
      <c r="J18" s="2330"/>
      <c r="K18" s="2330"/>
      <c r="L18" s="2330"/>
      <c r="M18" s="2330"/>
      <c r="N18" s="2330"/>
      <c r="O18" s="2330"/>
      <c r="P18" s="2330"/>
      <c r="Q18" s="2330"/>
      <c r="R18" s="2330"/>
      <c r="S18" s="2331"/>
      <c r="U18" s="545"/>
      <c r="V18" s="527" t="s">
        <v>1032</v>
      </c>
      <c r="W18" s="527"/>
      <c r="AB18" s="108"/>
    </row>
    <row r="19" spans="1:43" ht="18.75" customHeight="1" x14ac:dyDescent="0.4">
      <c r="A19" s="2332" t="s">
        <v>1033</v>
      </c>
      <c r="B19" s="2333"/>
      <c r="C19" s="2333"/>
      <c r="D19" s="2333"/>
      <c r="E19" s="2333"/>
      <c r="F19" s="2333"/>
      <c r="G19" s="2333"/>
      <c r="H19" s="2333"/>
      <c r="I19" s="2333"/>
      <c r="J19" s="2333"/>
      <c r="K19" s="2333"/>
      <c r="L19" s="2333"/>
      <c r="M19" s="2333"/>
      <c r="N19" s="2333"/>
      <c r="O19" s="2333"/>
      <c r="P19" s="2333"/>
      <c r="Q19" s="2333"/>
      <c r="R19" s="2333"/>
      <c r="S19" s="2334"/>
      <c r="U19" s="190"/>
      <c r="AB19" s="108"/>
    </row>
    <row r="20" spans="1:43" ht="18.75" customHeight="1" thickBot="1" x14ac:dyDescent="0.45">
      <c r="A20" s="2329"/>
      <c r="B20" s="2330"/>
      <c r="C20" s="2330"/>
      <c r="D20" s="2330"/>
      <c r="E20" s="2330"/>
      <c r="F20" s="2330"/>
      <c r="G20" s="2330"/>
      <c r="H20" s="2330"/>
      <c r="I20" s="2330"/>
      <c r="J20" s="2330"/>
      <c r="K20" s="2330"/>
      <c r="L20" s="2330"/>
      <c r="M20" s="2330"/>
      <c r="N20" s="2330"/>
      <c r="O20" s="2330"/>
      <c r="P20" s="2330"/>
      <c r="Q20" s="2330"/>
      <c r="R20" s="2330"/>
      <c r="S20" s="2331"/>
      <c r="U20" s="546" t="s">
        <v>1034</v>
      </c>
      <c r="AB20" s="108"/>
    </row>
    <row r="21" spans="1:43" ht="18.75" customHeight="1" x14ac:dyDescent="0.4">
      <c r="A21" s="2329"/>
      <c r="B21" s="2330"/>
      <c r="C21" s="2330"/>
      <c r="D21" s="2330"/>
      <c r="E21" s="2330"/>
      <c r="F21" s="2330"/>
      <c r="G21" s="2330"/>
      <c r="H21" s="2330"/>
      <c r="I21" s="2330"/>
      <c r="J21" s="2330"/>
      <c r="K21" s="2330"/>
      <c r="L21" s="2330"/>
      <c r="M21" s="2330"/>
      <c r="N21" s="2330"/>
      <c r="O21" s="2330"/>
      <c r="P21" s="2330"/>
      <c r="Q21" s="2330"/>
      <c r="R21" s="2330"/>
      <c r="S21" s="2331"/>
      <c r="U21" s="1082" t="s">
        <v>1035</v>
      </c>
      <c r="V21" s="1083"/>
      <c r="W21" s="1083"/>
      <c r="X21" s="1083"/>
      <c r="Y21" s="1083"/>
      <c r="Z21" s="1083"/>
      <c r="AA21" s="2345"/>
      <c r="AB21" s="2346"/>
      <c r="AC21" s="547" t="s">
        <v>22</v>
      </c>
      <c r="AD21" s="1083" t="s">
        <v>1036</v>
      </c>
      <c r="AE21" s="1083"/>
      <c r="AF21" s="1083"/>
      <c r="AG21" s="1083"/>
      <c r="AH21" s="1083"/>
      <c r="AI21" s="1083"/>
      <c r="AJ21" s="548"/>
      <c r="AK21" s="330"/>
      <c r="AL21" s="77" t="s">
        <v>765</v>
      </c>
      <c r="AM21" s="549"/>
      <c r="AN21" s="330"/>
      <c r="AO21" s="77" t="s">
        <v>46</v>
      </c>
      <c r="AP21" s="550"/>
    </row>
    <row r="22" spans="1:43" ht="18.75" customHeight="1" thickBot="1" x14ac:dyDescent="0.45">
      <c r="A22" s="2329"/>
      <c r="B22" s="2330"/>
      <c r="C22" s="2330"/>
      <c r="D22" s="2330"/>
      <c r="E22" s="2330"/>
      <c r="F22" s="2330"/>
      <c r="G22" s="2330"/>
      <c r="H22" s="2330"/>
      <c r="I22" s="2330"/>
      <c r="J22" s="2330"/>
      <c r="K22" s="2330"/>
      <c r="L22" s="2330"/>
      <c r="M22" s="2330"/>
      <c r="N22" s="2330"/>
      <c r="O22" s="2330"/>
      <c r="P22" s="2330"/>
      <c r="Q22" s="2330"/>
      <c r="R22" s="2330"/>
      <c r="S22" s="2331"/>
      <c r="U22" s="2338" t="s">
        <v>1037</v>
      </c>
      <c r="V22" s="2339"/>
      <c r="W22" s="2339"/>
      <c r="X22" s="2339"/>
      <c r="Y22" s="2339"/>
      <c r="Z22" s="2339"/>
      <c r="AA22" s="2347"/>
      <c r="AB22" s="2348"/>
      <c r="AC22" s="551" t="s">
        <v>22</v>
      </c>
      <c r="AD22" s="2339" t="s">
        <v>1036</v>
      </c>
      <c r="AE22" s="2339"/>
      <c r="AF22" s="2339"/>
      <c r="AG22" s="2339"/>
      <c r="AH22" s="2339"/>
      <c r="AI22" s="2339"/>
      <c r="AJ22" s="552"/>
      <c r="AK22" s="474"/>
      <c r="AL22" s="475" t="s">
        <v>765</v>
      </c>
      <c r="AM22" s="553"/>
      <c r="AN22" s="474"/>
      <c r="AO22" s="475" t="s">
        <v>46</v>
      </c>
      <c r="AP22" s="554"/>
    </row>
    <row r="23" spans="1:43" ht="18.75" customHeight="1" x14ac:dyDescent="0.4">
      <c r="A23" s="2332" t="s">
        <v>1038</v>
      </c>
      <c r="B23" s="2333"/>
      <c r="C23" s="2333"/>
      <c r="D23" s="2333"/>
      <c r="E23" s="2333"/>
      <c r="F23" s="2333"/>
      <c r="G23" s="2333"/>
      <c r="H23" s="2333"/>
      <c r="I23" s="2333"/>
      <c r="J23" s="2333"/>
      <c r="K23" s="2333"/>
      <c r="L23" s="2333"/>
      <c r="M23" s="2333"/>
      <c r="N23" s="2333"/>
      <c r="O23" s="2333"/>
      <c r="P23" s="2333"/>
      <c r="Q23" s="2333"/>
      <c r="R23" s="2333"/>
      <c r="S23" s="2334"/>
    </row>
    <row r="24" spans="1:43" ht="18.75" customHeight="1" thickBot="1" x14ac:dyDescent="0.35">
      <c r="A24" s="2351"/>
      <c r="B24" s="2352"/>
      <c r="C24" s="2352"/>
      <c r="D24" s="2352"/>
      <c r="E24" s="2352"/>
      <c r="F24" s="2352"/>
      <c r="G24" s="2352"/>
      <c r="H24" s="2352"/>
      <c r="I24" s="2352"/>
      <c r="J24" s="2352"/>
      <c r="K24" s="2352"/>
      <c r="L24" s="2352"/>
      <c r="M24" s="2352"/>
      <c r="N24" s="2352"/>
      <c r="O24" s="2352"/>
      <c r="P24" s="2352"/>
      <c r="Q24" s="2352"/>
      <c r="R24" s="2352"/>
      <c r="S24" s="2353"/>
      <c r="U24" s="22" t="s">
        <v>1039</v>
      </c>
      <c r="V24" s="108"/>
      <c r="W24" s="108"/>
      <c r="X24" s="108"/>
      <c r="Y24" s="108"/>
      <c r="Z24" s="108"/>
      <c r="AA24" s="108"/>
      <c r="AB24" s="108"/>
      <c r="AC24" s="555"/>
      <c r="AD24" s="555"/>
      <c r="AE24" s="555"/>
      <c r="AF24" s="555"/>
      <c r="AG24" s="555"/>
      <c r="AH24" s="555"/>
      <c r="AI24" s="555"/>
      <c r="AJ24" s="555"/>
      <c r="AK24" s="555"/>
      <c r="AL24" s="555"/>
    </row>
    <row r="25" spans="1:43" ht="18.75" customHeight="1" x14ac:dyDescent="0.4">
      <c r="A25" s="2351"/>
      <c r="B25" s="2352"/>
      <c r="C25" s="2352"/>
      <c r="D25" s="2352"/>
      <c r="E25" s="2352"/>
      <c r="F25" s="2352"/>
      <c r="G25" s="2352"/>
      <c r="H25" s="2352"/>
      <c r="I25" s="2352"/>
      <c r="J25" s="2352"/>
      <c r="K25" s="2352"/>
      <c r="L25" s="2352"/>
      <c r="M25" s="2352"/>
      <c r="N25" s="2352"/>
      <c r="O25" s="2352"/>
      <c r="P25" s="2352"/>
      <c r="Q25" s="2352"/>
      <c r="R25" s="2352"/>
      <c r="S25" s="2353"/>
      <c r="U25" s="762" t="s">
        <v>1040</v>
      </c>
      <c r="V25" s="702"/>
      <c r="W25" s="702"/>
      <c r="X25" s="764"/>
      <c r="Y25" s="763" t="s">
        <v>1041</v>
      </c>
      <c r="Z25" s="702"/>
      <c r="AA25" s="702"/>
      <c r="AB25" s="702"/>
      <c r="AC25" s="702"/>
      <c r="AD25" s="702"/>
      <c r="AE25" s="702"/>
      <c r="AF25" s="702"/>
      <c r="AG25" s="764"/>
      <c r="AH25" s="763" t="s">
        <v>1042</v>
      </c>
      <c r="AI25" s="702"/>
      <c r="AJ25" s="702"/>
      <c r="AK25" s="702"/>
      <c r="AL25" s="702"/>
      <c r="AM25" s="702"/>
      <c r="AN25" s="702"/>
      <c r="AO25" s="702"/>
      <c r="AP25" s="704"/>
    </row>
    <row r="26" spans="1:43" ht="18.75" customHeight="1" x14ac:dyDescent="0.4">
      <c r="A26" s="2354"/>
      <c r="B26" s="2322"/>
      <c r="C26" s="2322"/>
      <c r="D26" s="2322"/>
      <c r="E26" s="2322"/>
      <c r="F26" s="2322"/>
      <c r="G26" s="2322"/>
      <c r="H26" s="2322"/>
      <c r="I26" s="2322"/>
      <c r="J26" s="2322"/>
      <c r="K26" s="2322"/>
      <c r="L26" s="2322"/>
      <c r="M26" s="2322"/>
      <c r="N26" s="2322"/>
      <c r="O26" s="2322"/>
      <c r="P26" s="2322"/>
      <c r="Q26" s="2322"/>
      <c r="R26" s="2322"/>
      <c r="S26" s="2355"/>
      <c r="U26" s="789" t="s">
        <v>1043</v>
      </c>
      <c r="V26" s="775"/>
      <c r="W26" s="775"/>
      <c r="X26" s="776"/>
      <c r="Y26" s="737" t="s">
        <v>1044</v>
      </c>
      <c r="Z26" s="728"/>
      <c r="AA26" s="728"/>
      <c r="AB26" s="738"/>
      <c r="AC26" s="730"/>
      <c r="AD26" s="730"/>
      <c r="AE26" s="730"/>
      <c r="AF26" s="728" t="s">
        <v>1045</v>
      </c>
      <c r="AG26" s="738"/>
      <c r="AH26" s="2344"/>
      <c r="AI26" s="1615"/>
      <c r="AJ26" s="1615"/>
      <c r="AK26" s="1615"/>
      <c r="AL26" s="1615"/>
      <c r="AM26" s="1615"/>
      <c r="AN26" s="1615"/>
      <c r="AO26" s="1615"/>
      <c r="AP26" s="1616"/>
    </row>
    <row r="27" spans="1:43" ht="18.75" customHeight="1" x14ac:dyDescent="0.4">
      <c r="A27" s="2349" t="s">
        <v>1046</v>
      </c>
      <c r="B27" s="2350"/>
      <c r="C27" s="2350"/>
      <c r="D27" s="2350"/>
      <c r="E27" s="2350"/>
      <c r="F27" s="2350"/>
      <c r="G27" s="2350"/>
      <c r="H27" s="2350"/>
      <c r="I27" s="2350"/>
      <c r="J27" s="556"/>
      <c r="K27" s="521"/>
      <c r="L27" s="26"/>
      <c r="M27" s="74" t="s">
        <v>765</v>
      </c>
      <c r="N27" s="557"/>
      <c r="O27" s="557"/>
      <c r="P27" s="26"/>
      <c r="Q27" s="74" t="s">
        <v>46</v>
      </c>
      <c r="R27" s="557"/>
      <c r="S27" s="558"/>
      <c r="U27" s="796"/>
      <c r="V27" s="797"/>
      <c r="W27" s="797"/>
      <c r="X27" s="798"/>
      <c r="Y27" s="737" t="s">
        <v>1047</v>
      </c>
      <c r="Z27" s="728"/>
      <c r="AA27" s="728"/>
      <c r="AB27" s="738"/>
      <c r="AC27" s="730"/>
      <c r="AD27" s="730"/>
      <c r="AE27" s="730"/>
      <c r="AF27" s="728" t="s">
        <v>1045</v>
      </c>
      <c r="AG27" s="738"/>
      <c r="AH27" s="964"/>
      <c r="AI27" s="965"/>
      <c r="AJ27" s="965"/>
      <c r="AK27" s="965"/>
      <c r="AL27" s="965"/>
      <c r="AM27" s="965"/>
      <c r="AN27" s="965"/>
      <c r="AO27" s="965"/>
      <c r="AP27" s="966"/>
    </row>
    <row r="28" spans="1:43" ht="18.75" customHeight="1" x14ac:dyDescent="0.4">
      <c r="A28" s="2332" t="s">
        <v>1048</v>
      </c>
      <c r="B28" s="2333"/>
      <c r="C28" s="2333"/>
      <c r="D28" s="2333"/>
      <c r="E28" s="2333"/>
      <c r="F28" s="2333"/>
      <c r="G28" s="2333"/>
      <c r="H28" s="2333"/>
      <c r="I28" s="2333"/>
      <c r="J28" s="559"/>
      <c r="K28" s="560"/>
      <c r="L28" s="43"/>
      <c r="M28" s="363" t="s">
        <v>899</v>
      </c>
      <c r="N28" s="560"/>
      <c r="O28" s="560"/>
      <c r="P28" s="43"/>
      <c r="Q28" s="363" t="s">
        <v>900</v>
      </c>
      <c r="R28" s="560"/>
      <c r="S28" s="561"/>
      <c r="U28" s="872"/>
      <c r="V28" s="713"/>
      <c r="W28" s="713"/>
      <c r="X28" s="734"/>
      <c r="Y28" s="863" t="s">
        <v>1049</v>
      </c>
      <c r="Z28" s="775"/>
      <c r="AA28" s="775"/>
      <c r="AB28" s="776"/>
      <c r="AC28" s="1639" t="str">
        <f>IF(SUM(AC26:AD27)=0,"",SUM(AC26:AD27))</f>
        <v/>
      </c>
      <c r="AD28" s="1639"/>
      <c r="AE28" s="1639"/>
      <c r="AF28" s="1639" t="s">
        <v>1045</v>
      </c>
      <c r="AG28" s="931"/>
      <c r="AH28" s="964"/>
      <c r="AI28" s="965"/>
      <c r="AJ28" s="965"/>
      <c r="AK28" s="965"/>
      <c r="AL28" s="965"/>
      <c r="AM28" s="965"/>
      <c r="AN28" s="965"/>
      <c r="AO28" s="965"/>
      <c r="AP28" s="966"/>
    </row>
    <row r="29" spans="1:43" ht="18.75" customHeight="1" x14ac:dyDescent="0.4">
      <c r="A29" s="562" t="s">
        <v>497</v>
      </c>
      <c r="B29" s="2333" t="s">
        <v>1084</v>
      </c>
      <c r="C29" s="2333"/>
      <c r="D29" s="2333"/>
      <c r="E29" s="2333"/>
      <c r="F29" s="2333"/>
      <c r="G29" s="2333"/>
      <c r="H29" s="2333"/>
      <c r="I29" s="2333"/>
      <c r="J29" s="563"/>
      <c r="K29" s="557"/>
      <c r="L29" s="26"/>
      <c r="M29" s="74" t="s">
        <v>765</v>
      </c>
      <c r="N29" s="557"/>
      <c r="O29" s="557"/>
      <c r="P29" s="26"/>
      <c r="Q29" s="74" t="s">
        <v>46</v>
      </c>
      <c r="R29" s="557"/>
      <c r="S29" s="558"/>
      <c r="U29" s="789" t="s">
        <v>1050</v>
      </c>
      <c r="V29" s="790"/>
      <c r="W29" s="790"/>
      <c r="X29" s="790"/>
      <c r="Y29" s="863" t="s">
        <v>1044</v>
      </c>
      <c r="Z29" s="775"/>
      <c r="AA29" s="775"/>
      <c r="AB29" s="776"/>
      <c r="AC29" s="882"/>
      <c r="AD29" s="882"/>
      <c r="AE29" s="882"/>
      <c r="AF29" s="775" t="s">
        <v>1045</v>
      </c>
      <c r="AG29" s="775"/>
      <c r="AH29" s="564"/>
      <c r="AI29" s="565"/>
      <c r="AJ29" s="565"/>
      <c r="AK29" s="565"/>
      <c r="AL29" s="565"/>
      <c r="AM29" s="565"/>
      <c r="AN29" s="565"/>
      <c r="AO29" s="565"/>
      <c r="AP29" s="566"/>
    </row>
    <row r="30" spans="1:43" ht="18.75" customHeight="1" x14ac:dyDescent="0.4">
      <c r="A30" s="2332" t="s">
        <v>1051</v>
      </c>
      <c r="B30" s="2333"/>
      <c r="C30" s="2333"/>
      <c r="D30" s="2333"/>
      <c r="E30" s="2333"/>
      <c r="F30" s="2333"/>
      <c r="G30" s="2333"/>
      <c r="H30" s="2333"/>
      <c r="I30" s="2333"/>
      <c r="J30" s="559"/>
      <c r="K30" s="560"/>
      <c r="L30" s="43"/>
      <c r="M30" s="363" t="s">
        <v>899</v>
      </c>
      <c r="N30" s="560"/>
      <c r="O30" s="560"/>
      <c r="P30" s="43"/>
      <c r="Q30" s="363" t="s">
        <v>900</v>
      </c>
      <c r="R30" s="560"/>
      <c r="S30" s="561"/>
      <c r="U30" s="899"/>
      <c r="V30" s="1607"/>
      <c r="W30" s="1607"/>
      <c r="X30" s="1607"/>
      <c r="Y30" s="2356" t="s">
        <v>1052</v>
      </c>
      <c r="Z30" s="808"/>
      <c r="AA30" s="808"/>
      <c r="AB30" s="2357"/>
      <c r="AC30" s="714"/>
      <c r="AD30" s="714"/>
      <c r="AE30" s="714"/>
      <c r="AF30" s="713" t="s">
        <v>1053</v>
      </c>
      <c r="AG30" s="713"/>
      <c r="AH30" s="567" t="s">
        <v>1054</v>
      </c>
      <c r="AP30" s="316"/>
    </row>
    <row r="31" spans="1:43" ht="18.75" customHeight="1" thickBot="1" x14ac:dyDescent="0.45">
      <c r="A31" s="568" t="s">
        <v>497</v>
      </c>
      <c r="B31" s="2358" t="s">
        <v>1084</v>
      </c>
      <c r="C31" s="2358"/>
      <c r="D31" s="2358"/>
      <c r="E31" s="2358"/>
      <c r="F31" s="2358"/>
      <c r="G31" s="2358"/>
      <c r="H31" s="2358"/>
      <c r="I31" s="2358"/>
      <c r="J31" s="552"/>
      <c r="K31" s="553"/>
      <c r="L31" s="474"/>
      <c r="M31" s="475" t="s">
        <v>765</v>
      </c>
      <c r="N31" s="553"/>
      <c r="O31" s="553"/>
      <c r="P31" s="474"/>
      <c r="Q31" s="475" t="s">
        <v>46</v>
      </c>
      <c r="R31" s="553"/>
      <c r="S31" s="554"/>
      <c r="T31" s="108"/>
      <c r="U31" s="899"/>
      <c r="V31" s="1607"/>
      <c r="W31" s="1607"/>
      <c r="X31" s="1607"/>
      <c r="Y31" s="863" t="s">
        <v>1055</v>
      </c>
      <c r="Z31" s="775"/>
      <c r="AA31" s="775"/>
      <c r="AB31" s="776"/>
      <c r="AC31" s="882"/>
      <c r="AD31" s="882"/>
      <c r="AE31" s="882"/>
      <c r="AF31" s="775" t="s">
        <v>1045</v>
      </c>
      <c r="AG31" s="775"/>
      <c r="AH31" s="567"/>
      <c r="AI31" s="569"/>
      <c r="AJ31" s="190" t="s">
        <v>1056</v>
      </c>
      <c r="AK31" s="570"/>
      <c r="AL31" s="190" t="s">
        <v>330</v>
      </c>
      <c r="AM31" s="571"/>
      <c r="AN31" s="190" t="s">
        <v>1056</v>
      </c>
      <c r="AO31" s="570"/>
      <c r="AP31" s="316"/>
      <c r="AQ31" s="108"/>
    </row>
    <row r="32" spans="1:43" ht="18.75" customHeight="1" x14ac:dyDescent="0.4">
      <c r="T32" s="108"/>
      <c r="U32" s="899"/>
      <c r="V32" s="1607"/>
      <c r="W32" s="1607"/>
      <c r="X32" s="1607"/>
      <c r="Y32" s="2356" t="s">
        <v>1052</v>
      </c>
      <c r="Z32" s="808"/>
      <c r="AA32" s="808"/>
      <c r="AB32" s="2357"/>
      <c r="AC32" s="714"/>
      <c r="AD32" s="714"/>
      <c r="AE32" s="714"/>
      <c r="AF32" s="713" t="s">
        <v>1053</v>
      </c>
      <c r="AG32" s="713"/>
      <c r="AH32" s="32" t="s">
        <v>1057</v>
      </c>
      <c r="AP32" s="316"/>
      <c r="AQ32" s="108"/>
    </row>
    <row r="33" spans="1:44" ht="18.75" customHeight="1" thickBot="1" x14ac:dyDescent="0.35">
      <c r="A33" s="22" t="s">
        <v>1087</v>
      </c>
      <c r="B33" s="555"/>
      <c r="T33" s="108"/>
      <c r="U33" s="899"/>
      <c r="V33" s="1607"/>
      <c r="W33" s="1607"/>
      <c r="X33" s="1607"/>
      <c r="Y33" s="863" t="s">
        <v>1047</v>
      </c>
      <c r="Z33" s="775"/>
      <c r="AA33" s="775"/>
      <c r="AB33" s="776"/>
      <c r="AC33" s="882"/>
      <c r="AD33" s="882"/>
      <c r="AE33" s="882"/>
      <c r="AF33" s="775" t="s">
        <v>1045</v>
      </c>
      <c r="AG33" s="775"/>
      <c r="AH33" s="82" t="s">
        <v>1058</v>
      </c>
      <c r="AI33" s="571"/>
      <c r="AJ33" s="190" t="s">
        <v>1056</v>
      </c>
      <c r="AK33" s="570"/>
      <c r="AM33" s="65" t="s">
        <v>1059</v>
      </c>
      <c r="AN33" s="571"/>
      <c r="AO33" s="190" t="s">
        <v>1056</v>
      </c>
      <c r="AP33" s="572"/>
      <c r="AQ33" s="108"/>
    </row>
    <row r="34" spans="1:44" ht="18.75" customHeight="1" x14ac:dyDescent="0.4">
      <c r="A34" s="2188" t="s">
        <v>1060</v>
      </c>
      <c r="B34" s="2189"/>
      <c r="C34" s="2189"/>
      <c r="D34" s="2189"/>
      <c r="E34" s="2189"/>
      <c r="F34" s="2295"/>
      <c r="G34" s="2296"/>
      <c r="H34" s="2296"/>
      <c r="I34" s="2299" t="s">
        <v>1013</v>
      </c>
      <c r="J34" s="2299"/>
      <c r="K34" s="2296"/>
      <c r="L34" s="2296"/>
      <c r="M34" s="2299" t="s">
        <v>1014</v>
      </c>
      <c r="N34" s="2299"/>
      <c r="O34" s="2296"/>
      <c r="P34" s="2296"/>
      <c r="Q34" s="2299" t="s">
        <v>29</v>
      </c>
      <c r="R34" s="2299"/>
      <c r="S34" s="528"/>
      <c r="T34" s="108"/>
      <c r="U34" s="899"/>
      <c r="V34" s="1607"/>
      <c r="W34" s="1607"/>
      <c r="X34" s="1607"/>
      <c r="Y34" s="2356" t="s">
        <v>1052</v>
      </c>
      <c r="Z34" s="808"/>
      <c r="AA34" s="808"/>
      <c r="AB34" s="2357"/>
      <c r="AC34" s="714"/>
      <c r="AD34" s="714"/>
      <c r="AE34" s="714"/>
      <c r="AF34" s="713" t="s">
        <v>1053</v>
      </c>
      <c r="AG34" s="713"/>
      <c r="AH34" s="82" t="s">
        <v>1061</v>
      </c>
      <c r="AI34" s="571"/>
      <c r="AJ34" s="190" t="s">
        <v>1056</v>
      </c>
      <c r="AK34" s="570"/>
      <c r="AM34" s="65" t="s">
        <v>1062</v>
      </c>
      <c r="AN34" s="571"/>
      <c r="AO34" s="190" t="s">
        <v>1056</v>
      </c>
      <c r="AP34" s="572"/>
      <c r="AQ34" s="108"/>
    </row>
    <row r="35" spans="1:44" ht="18.75" customHeight="1" x14ac:dyDescent="0.4">
      <c r="A35" s="2190"/>
      <c r="B35" s="2191"/>
      <c r="C35" s="2191"/>
      <c r="D35" s="2191"/>
      <c r="E35" s="2191"/>
      <c r="F35" s="2297"/>
      <c r="G35" s="2298"/>
      <c r="H35" s="2298"/>
      <c r="I35" s="2300"/>
      <c r="J35" s="2300"/>
      <c r="K35" s="2298"/>
      <c r="L35" s="2298"/>
      <c r="M35" s="2300"/>
      <c r="N35" s="2300"/>
      <c r="O35" s="2298"/>
      <c r="P35" s="2298"/>
      <c r="Q35" s="2300"/>
      <c r="R35" s="2300"/>
      <c r="S35" s="529"/>
      <c r="T35" s="108"/>
      <c r="U35" s="899"/>
      <c r="V35" s="1607"/>
      <c r="W35" s="1607"/>
      <c r="X35" s="900"/>
      <c r="Y35" s="2359" t="s">
        <v>1049</v>
      </c>
      <c r="Z35" s="2309"/>
      <c r="AA35" s="2309"/>
      <c r="AB35" s="2316"/>
      <c r="AC35" s="2360" t="str">
        <f>IF(SUM(AC29,AC31,AC33)=0,"",SUM(AC29,AC31,AC33))</f>
        <v/>
      </c>
      <c r="AD35" s="2360"/>
      <c r="AE35" s="2360"/>
      <c r="AF35" s="908" t="s">
        <v>1045</v>
      </c>
      <c r="AG35" s="908"/>
      <c r="AH35" s="82" t="s">
        <v>1063</v>
      </c>
      <c r="AI35" s="571"/>
      <c r="AJ35" s="190" t="s">
        <v>1056</v>
      </c>
      <c r="AK35" s="570"/>
      <c r="AM35" s="65" t="s">
        <v>1064</v>
      </c>
      <c r="AN35" s="571"/>
      <c r="AO35" s="190" t="s">
        <v>1056</v>
      </c>
      <c r="AP35" s="572"/>
      <c r="AQ35" s="108"/>
    </row>
    <row r="36" spans="1:44" ht="18.75" customHeight="1" x14ac:dyDescent="0.4">
      <c r="A36" s="2190" t="s">
        <v>1065</v>
      </c>
      <c r="B36" s="2191"/>
      <c r="C36" s="2191"/>
      <c r="D36" s="2191"/>
      <c r="E36" s="2191"/>
      <c r="F36" s="2367"/>
      <c r="G36" s="2368"/>
      <c r="H36" s="2368"/>
      <c r="I36" s="2368"/>
      <c r="J36" s="2368"/>
      <c r="K36" s="2368"/>
      <c r="L36" s="2368"/>
      <c r="M36" s="2368"/>
      <c r="N36" s="2368"/>
      <c r="O36" s="2368"/>
      <c r="P36" s="2368"/>
      <c r="Q36" s="2368"/>
      <c r="R36" s="2368"/>
      <c r="S36" s="2369"/>
      <c r="T36" s="108"/>
      <c r="U36" s="899"/>
      <c r="V36" s="1607"/>
      <c r="W36" s="1607"/>
      <c r="X36" s="900"/>
      <c r="Y36" s="2356" t="s">
        <v>1052</v>
      </c>
      <c r="Z36" s="808"/>
      <c r="AA36" s="808"/>
      <c r="AB36" s="2357"/>
      <c r="AC36" s="2376" t="str">
        <f>IF(SUM(AC30,AC32,AC34)=0,"",SUM(AC30,AC32,AC34))</f>
        <v/>
      </c>
      <c r="AD36" s="2376"/>
      <c r="AE36" s="2376"/>
      <c r="AF36" s="2376" t="s">
        <v>1053</v>
      </c>
      <c r="AG36" s="2376"/>
      <c r="AH36" s="32" t="s">
        <v>1066</v>
      </c>
      <c r="AP36" s="573"/>
      <c r="AQ36" s="108"/>
    </row>
    <row r="37" spans="1:44" ht="18.75" customHeight="1" x14ac:dyDescent="0.4">
      <c r="A37" s="2190"/>
      <c r="B37" s="2191"/>
      <c r="C37" s="2191"/>
      <c r="D37" s="2191"/>
      <c r="E37" s="2191"/>
      <c r="F37" s="2370"/>
      <c r="G37" s="2371"/>
      <c r="H37" s="2371"/>
      <c r="I37" s="2371"/>
      <c r="J37" s="2371"/>
      <c r="K37" s="2371"/>
      <c r="L37" s="2371"/>
      <c r="M37" s="2371"/>
      <c r="N37" s="2371"/>
      <c r="O37" s="2371"/>
      <c r="P37" s="2371"/>
      <c r="Q37" s="2371"/>
      <c r="R37" s="2371"/>
      <c r="S37" s="2372"/>
      <c r="T37" s="108"/>
      <c r="U37" s="899"/>
      <c r="V37" s="1607"/>
      <c r="W37" s="1607"/>
      <c r="X37" s="900"/>
      <c r="Y37" s="2359" t="s">
        <v>1067</v>
      </c>
      <c r="Z37" s="2309"/>
      <c r="AA37" s="2309"/>
      <c r="AB37" s="2316"/>
      <c r="AC37" s="2364" t="s">
        <v>1068</v>
      </c>
      <c r="AD37" s="2365"/>
      <c r="AE37" s="2366"/>
      <c r="AF37" s="2366"/>
      <c r="AG37" s="185" t="s">
        <v>56</v>
      </c>
      <c r="AH37" s="828" t="s">
        <v>1069</v>
      </c>
      <c r="AI37" s="797"/>
      <c r="AJ37" s="797"/>
      <c r="AK37" s="797"/>
      <c r="AL37" s="2361"/>
      <c r="AM37" s="2361"/>
      <c r="AN37" s="190" t="s">
        <v>1056</v>
      </c>
      <c r="AO37" s="2362"/>
      <c r="AP37" s="2363"/>
      <c r="AQ37" s="108"/>
    </row>
    <row r="38" spans="1:44" ht="18.75" customHeight="1" x14ac:dyDescent="0.4">
      <c r="A38" s="2190"/>
      <c r="B38" s="2191"/>
      <c r="C38" s="2191"/>
      <c r="D38" s="2191"/>
      <c r="E38" s="2191"/>
      <c r="F38" s="2373"/>
      <c r="G38" s="2374"/>
      <c r="H38" s="2374"/>
      <c r="I38" s="2374"/>
      <c r="J38" s="2374"/>
      <c r="K38" s="2374"/>
      <c r="L38" s="2374"/>
      <c r="M38" s="2374"/>
      <c r="N38" s="2374"/>
      <c r="O38" s="2374"/>
      <c r="P38" s="2374"/>
      <c r="Q38" s="2374"/>
      <c r="R38" s="2374"/>
      <c r="S38" s="2375"/>
      <c r="T38" s="108"/>
      <c r="U38" s="899"/>
      <c r="V38" s="1607"/>
      <c r="W38" s="1607"/>
      <c r="X38" s="900"/>
      <c r="Y38" s="2377"/>
      <c r="Z38" s="2300"/>
      <c r="AA38" s="2300"/>
      <c r="AB38" s="2317"/>
      <c r="AC38" s="2364" t="s">
        <v>1070</v>
      </c>
      <c r="AD38" s="2365"/>
      <c r="AE38" s="2366"/>
      <c r="AF38" s="2366"/>
      <c r="AG38" s="185" t="s">
        <v>56</v>
      </c>
      <c r="AH38" s="828" t="s">
        <v>1071</v>
      </c>
      <c r="AI38" s="797"/>
      <c r="AJ38" s="797"/>
      <c r="AK38" s="797"/>
      <c r="AL38" s="2361"/>
      <c r="AM38" s="2361"/>
      <c r="AN38" s="190" t="s">
        <v>1056</v>
      </c>
      <c r="AO38" s="2362"/>
      <c r="AP38" s="2363"/>
      <c r="AQ38" s="108"/>
    </row>
    <row r="39" spans="1:44" ht="18.75" customHeight="1" x14ac:dyDescent="0.4">
      <c r="A39" s="2190" t="s">
        <v>1072</v>
      </c>
      <c r="B39" s="2191"/>
      <c r="C39" s="2191"/>
      <c r="D39" s="2191"/>
      <c r="E39" s="2191"/>
      <c r="F39" s="2367"/>
      <c r="G39" s="2368"/>
      <c r="H39" s="2368"/>
      <c r="I39" s="2368"/>
      <c r="J39" s="2368"/>
      <c r="K39" s="2368"/>
      <c r="L39" s="2368"/>
      <c r="M39" s="2368"/>
      <c r="N39" s="2368"/>
      <c r="O39" s="2368"/>
      <c r="P39" s="2368"/>
      <c r="Q39" s="2368"/>
      <c r="R39" s="2368"/>
      <c r="S39" s="2369"/>
      <c r="T39" s="108"/>
      <c r="U39" s="899"/>
      <c r="V39" s="1607"/>
      <c r="W39" s="1607"/>
      <c r="X39" s="900"/>
      <c r="Y39" s="2388" t="s">
        <v>1073</v>
      </c>
      <c r="Z39" s="2333"/>
      <c r="AA39" s="2333"/>
      <c r="AB39" s="2333"/>
      <c r="AC39" s="2333"/>
      <c r="AD39" s="2333"/>
      <c r="AE39" s="2333"/>
      <c r="AF39" s="2333"/>
      <c r="AG39" s="2333"/>
      <c r="AH39" s="32" t="s">
        <v>1074</v>
      </c>
      <c r="AP39" s="573"/>
      <c r="AQ39" s="108"/>
    </row>
    <row r="40" spans="1:44" ht="18.75" customHeight="1" x14ac:dyDescent="0.4">
      <c r="A40" s="2190"/>
      <c r="B40" s="2191"/>
      <c r="C40" s="2191"/>
      <c r="D40" s="2191"/>
      <c r="E40" s="2191"/>
      <c r="F40" s="2370"/>
      <c r="G40" s="2371"/>
      <c r="H40" s="2371"/>
      <c r="I40" s="2371"/>
      <c r="J40" s="2371"/>
      <c r="K40" s="2371"/>
      <c r="L40" s="2371"/>
      <c r="M40" s="2371"/>
      <c r="N40" s="2371"/>
      <c r="O40" s="2371"/>
      <c r="P40" s="2371"/>
      <c r="Q40" s="2371"/>
      <c r="R40" s="2371"/>
      <c r="S40" s="2372"/>
      <c r="T40" s="108"/>
      <c r="U40" s="899"/>
      <c r="V40" s="1607"/>
      <c r="W40" s="1607"/>
      <c r="X40" s="900"/>
      <c r="Y40" s="2364" t="s">
        <v>1075</v>
      </c>
      <c r="Z40" s="2365"/>
      <c r="AA40" s="2365"/>
      <c r="AB40" s="1073"/>
      <c r="AC40" s="730"/>
      <c r="AD40" s="730"/>
      <c r="AE40" s="730"/>
      <c r="AF40" s="728" t="s">
        <v>1045</v>
      </c>
      <c r="AG40" s="728"/>
      <c r="AH40" s="334"/>
      <c r="AI40" s="43"/>
      <c r="AJ40" s="67" t="s">
        <v>765</v>
      </c>
      <c r="AK40" s="560"/>
      <c r="AL40" s="560"/>
      <c r="AM40" s="560"/>
      <c r="AN40" s="43"/>
      <c r="AO40" s="67" t="s">
        <v>46</v>
      </c>
      <c r="AP40" s="561"/>
      <c r="AQ40" s="108"/>
      <c r="AR40" s="108"/>
    </row>
    <row r="41" spans="1:44" ht="18.75" customHeight="1" thickBot="1" x14ac:dyDescent="0.45">
      <c r="A41" s="2383"/>
      <c r="B41" s="2384"/>
      <c r="C41" s="2384"/>
      <c r="D41" s="2384"/>
      <c r="E41" s="2384"/>
      <c r="F41" s="2385"/>
      <c r="G41" s="2386"/>
      <c r="H41" s="2386"/>
      <c r="I41" s="2386"/>
      <c r="J41" s="2386"/>
      <c r="K41" s="2386"/>
      <c r="L41" s="2386"/>
      <c r="M41" s="2386"/>
      <c r="N41" s="2386"/>
      <c r="O41" s="2386"/>
      <c r="P41" s="2386"/>
      <c r="Q41" s="2386"/>
      <c r="R41" s="2386"/>
      <c r="S41" s="2387"/>
      <c r="T41" s="108"/>
      <c r="U41" s="1611"/>
      <c r="V41" s="1612"/>
      <c r="W41" s="1612"/>
      <c r="X41" s="1613"/>
      <c r="Y41" s="825" t="s">
        <v>1076</v>
      </c>
      <c r="Z41" s="749"/>
      <c r="AA41" s="749"/>
      <c r="AB41" s="787"/>
      <c r="AC41" s="474"/>
      <c r="AD41" s="475" t="s">
        <v>765</v>
      </c>
      <c r="AE41" s="574"/>
      <c r="AF41" s="474"/>
      <c r="AG41" s="475" t="s">
        <v>46</v>
      </c>
      <c r="AH41" s="575"/>
      <c r="AI41" s="576"/>
      <c r="AJ41" s="576"/>
      <c r="AK41" s="576"/>
      <c r="AL41" s="576"/>
      <c r="AM41" s="576"/>
      <c r="AN41" s="576"/>
      <c r="AO41" s="576"/>
      <c r="AP41" s="577"/>
    </row>
    <row r="42" spans="1:44" ht="18.75" customHeight="1" x14ac:dyDescent="0.4">
      <c r="A42" s="578"/>
      <c r="B42" s="578"/>
      <c r="C42" s="578"/>
      <c r="D42" s="578"/>
      <c r="E42" s="578"/>
      <c r="F42" s="579"/>
      <c r="G42" s="579"/>
      <c r="H42" s="579"/>
      <c r="I42" s="579"/>
      <c r="J42" s="579"/>
      <c r="K42" s="579"/>
      <c r="L42" s="579"/>
      <c r="M42" s="579"/>
      <c r="N42" s="579"/>
      <c r="O42" s="579"/>
      <c r="P42" s="579"/>
      <c r="Q42" s="579"/>
      <c r="R42" s="579"/>
      <c r="S42" s="579"/>
      <c r="T42" s="108"/>
      <c r="U42" s="108"/>
      <c r="V42" s="108"/>
      <c r="W42" s="108"/>
      <c r="X42" s="108"/>
      <c r="Y42" s="108"/>
      <c r="Z42" s="108"/>
      <c r="AA42" s="108"/>
      <c r="AB42" s="108"/>
      <c r="AC42" s="108"/>
    </row>
    <row r="43" spans="1:44" ht="18.75" customHeight="1" thickBot="1" x14ac:dyDescent="0.45">
      <c r="A43" s="527" t="s">
        <v>1077</v>
      </c>
      <c r="AA43" s="65"/>
      <c r="AB43" s="65"/>
      <c r="AC43" s="65"/>
      <c r="AE43" s="108"/>
    </row>
    <row r="44" spans="1:44" ht="18.75" customHeight="1" x14ac:dyDescent="0.4">
      <c r="A44" s="1082" t="s">
        <v>1078</v>
      </c>
      <c r="B44" s="1083"/>
      <c r="C44" s="1083"/>
      <c r="D44" s="1083"/>
      <c r="E44" s="1083"/>
      <c r="F44" s="1083" t="s">
        <v>1079</v>
      </c>
      <c r="G44" s="1083"/>
      <c r="H44" s="1083"/>
      <c r="I44" s="1083"/>
      <c r="J44" s="1083"/>
      <c r="K44" s="2378" t="s">
        <v>1080</v>
      </c>
      <c r="L44" s="2379"/>
      <c r="M44" s="2379"/>
      <c r="N44" s="2379"/>
      <c r="O44" s="2379"/>
      <c r="P44" s="2379"/>
      <c r="Q44" s="2379"/>
      <c r="R44" s="2379"/>
      <c r="S44" s="1083" t="s">
        <v>950</v>
      </c>
      <c r="T44" s="1083"/>
      <c r="U44" s="1083"/>
      <c r="V44" s="1083"/>
      <c r="W44" s="1083"/>
      <c r="X44" s="1083"/>
      <c r="Y44" s="1083"/>
      <c r="Z44" s="1083"/>
      <c r="AA44" s="1083"/>
      <c r="AB44" s="1083"/>
      <c r="AC44" s="1083" t="s">
        <v>949</v>
      </c>
      <c r="AD44" s="1083"/>
      <c r="AE44" s="1083"/>
      <c r="AF44" s="1083"/>
      <c r="AG44" s="1084"/>
      <c r="AH44" s="2380" t="s">
        <v>1159</v>
      </c>
      <c r="AI44" s="2381"/>
      <c r="AJ44" s="2381"/>
      <c r="AK44" s="2381"/>
      <c r="AL44" s="2381"/>
      <c r="AM44" s="2381"/>
      <c r="AN44" s="2381"/>
      <c r="AO44" s="2381"/>
      <c r="AP44" s="2382"/>
    </row>
    <row r="45" spans="1:44" ht="18.75" customHeight="1" x14ac:dyDescent="0.3">
      <c r="A45" s="2293" t="s">
        <v>1081</v>
      </c>
      <c r="B45" s="2294"/>
      <c r="C45" s="2294"/>
      <c r="D45" s="2294"/>
      <c r="E45" s="2294"/>
      <c r="F45" s="420"/>
      <c r="G45" s="799" t="s">
        <v>587</v>
      </c>
      <c r="H45" s="560"/>
      <c r="I45" s="374"/>
      <c r="J45" s="799" t="s">
        <v>561</v>
      </c>
      <c r="K45" s="580"/>
      <c r="L45" s="2361"/>
      <c r="M45" s="2361"/>
      <c r="N45" s="2361"/>
      <c r="O45" s="2389" t="s">
        <v>575</v>
      </c>
      <c r="P45" s="2389" t="s">
        <v>576</v>
      </c>
      <c r="Q45" s="2389" t="s">
        <v>15</v>
      </c>
      <c r="R45" s="581"/>
      <c r="S45" s="2391"/>
      <c r="T45" s="2391"/>
      <c r="U45" s="2391"/>
      <c r="V45" s="2391"/>
      <c r="W45" s="2391"/>
      <c r="X45" s="2391"/>
      <c r="Y45" s="2391"/>
      <c r="Z45" s="2391"/>
      <c r="AA45" s="2391"/>
      <c r="AB45" s="2391"/>
      <c r="AC45" s="420"/>
      <c r="AD45" s="799" t="s">
        <v>587</v>
      </c>
      <c r="AE45" s="560"/>
      <c r="AF45" s="374"/>
      <c r="AG45" s="1795" t="s">
        <v>561</v>
      </c>
      <c r="AH45" s="582"/>
      <c r="AI45" s="560"/>
      <c r="AJ45" s="374"/>
      <c r="AK45" s="795" t="s">
        <v>587</v>
      </c>
      <c r="AL45" s="560"/>
      <c r="AM45" s="374"/>
      <c r="AN45" s="795" t="s">
        <v>561</v>
      </c>
      <c r="AO45" s="583"/>
      <c r="AP45" s="584"/>
    </row>
    <row r="46" spans="1:44" ht="18.75" customHeight="1" x14ac:dyDescent="0.4">
      <c r="A46" s="2293"/>
      <c r="B46" s="2294"/>
      <c r="C46" s="2294"/>
      <c r="D46" s="2294"/>
      <c r="E46" s="2294"/>
      <c r="F46" s="479"/>
      <c r="G46" s="712"/>
      <c r="H46" s="536"/>
      <c r="I46" s="349"/>
      <c r="J46" s="712"/>
      <c r="K46" s="585"/>
      <c r="L46" s="2298"/>
      <c r="M46" s="2298"/>
      <c r="N46" s="2298"/>
      <c r="O46" s="2376"/>
      <c r="P46" s="2376"/>
      <c r="Q46" s="2376"/>
      <c r="R46" s="586"/>
      <c r="S46" s="2391"/>
      <c r="T46" s="2391"/>
      <c r="U46" s="2391"/>
      <c r="V46" s="2391"/>
      <c r="W46" s="2391"/>
      <c r="X46" s="2391"/>
      <c r="Y46" s="2391"/>
      <c r="Z46" s="2391"/>
      <c r="AA46" s="2391"/>
      <c r="AB46" s="2391"/>
      <c r="AC46" s="479"/>
      <c r="AD46" s="712"/>
      <c r="AE46" s="536"/>
      <c r="AF46" s="349"/>
      <c r="AG46" s="918"/>
      <c r="AH46" s="582"/>
      <c r="AI46" s="560"/>
      <c r="AJ46" s="374"/>
      <c r="AK46" s="799"/>
      <c r="AL46" s="560"/>
      <c r="AM46" s="374"/>
      <c r="AN46" s="799"/>
      <c r="AO46" s="560"/>
      <c r="AP46" s="561"/>
    </row>
    <row r="47" spans="1:44" ht="18.75" customHeight="1" x14ac:dyDescent="0.4">
      <c r="A47" s="2293" t="s">
        <v>1082</v>
      </c>
      <c r="B47" s="2294"/>
      <c r="C47" s="2294"/>
      <c r="D47" s="2294"/>
      <c r="E47" s="2294"/>
      <c r="F47" s="365"/>
      <c r="G47" s="795" t="s">
        <v>587</v>
      </c>
      <c r="H47" s="533"/>
      <c r="I47" s="366"/>
      <c r="J47" s="795" t="s">
        <v>561</v>
      </c>
      <c r="K47" s="587"/>
      <c r="L47" s="2312"/>
      <c r="M47" s="2312"/>
      <c r="N47" s="2312"/>
      <c r="O47" s="2360" t="s">
        <v>575</v>
      </c>
      <c r="P47" s="2360" t="s">
        <v>576</v>
      </c>
      <c r="Q47" s="2360" t="s">
        <v>15</v>
      </c>
      <c r="R47" s="588"/>
      <c r="S47" s="2391"/>
      <c r="T47" s="2391"/>
      <c r="U47" s="2391"/>
      <c r="V47" s="2391"/>
      <c r="W47" s="2391"/>
      <c r="X47" s="2391"/>
      <c r="Y47" s="2391"/>
      <c r="Z47" s="2391"/>
      <c r="AA47" s="2391"/>
      <c r="AB47" s="2391"/>
      <c r="AC47" s="365"/>
      <c r="AD47" s="795" t="s">
        <v>587</v>
      </c>
      <c r="AE47" s="533"/>
      <c r="AF47" s="366"/>
      <c r="AG47" s="917" t="s">
        <v>561</v>
      </c>
      <c r="AH47" s="2393"/>
      <c r="AI47" s="2361"/>
      <c r="AJ47" s="2315" t="s">
        <v>15</v>
      </c>
      <c r="AK47" s="2361"/>
      <c r="AL47" s="2361"/>
      <c r="AM47" s="2315" t="s">
        <v>16</v>
      </c>
      <c r="AN47" s="2361"/>
      <c r="AO47" s="2361"/>
      <c r="AP47" s="841" t="s">
        <v>29</v>
      </c>
    </row>
    <row r="48" spans="1:44" ht="18.75" customHeight="1" thickBot="1" x14ac:dyDescent="0.45">
      <c r="A48" s="2338"/>
      <c r="B48" s="2339"/>
      <c r="C48" s="2339"/>
      <c r="D48" s="2339"/>
      <c r="E48" s="2339"/>
      <c r="F48" s="367"/>
      <c r="G48" s="800"/>
      <c r="H48" s="574"/>
      <c r="I48" s="183"/>
      <c r="J48" s="800"/>
      <c r="K48" s="589"/>
      <c r="L48" s="2328"/>
      <c r="M48" s="2328"/>
      <c r="N48" s="2328"/>
      <c r="O48" s="2390"/>
      <c r="P48" s="2390"/>
      <c r="Q48" s="2390"/>
      <c r="R48" s="590"/>
      <c r="S48" s="2392"/>
      <c r="T48" s="2392"/>
      <c r="U48" s="2392"/>
      <c r="V48" s="2392"/>
      <c r="W48" s="2392"/>
      <c r="X48" s="2392"/>
      <c r="Y48" s="2392"/>
      <c r="Z48" s="2392"/>
      <c r="AA48" s="2392"/>
      <c r="AB48" s="2392"/>
      <c r="AC48" s="367"/>
      <c r="AD48" s="800"/>
      <c r="AE48" s="574"/>
      <c r="AF48" s="183"/>
      <c r="AG48" s="921"/>
      <c r="AH48" s="2394"/>
      <c r="AI48" s="2328"/>
      <c r="AJ48" s="2325"/>
      <c r="AK48" s="2328"/>
      <c r="AL48" s="2328"/>
      <c r="AM48" s="2325"/>
      <c r="AN48" s="2328"/>
      <c r="AO48" s="2328"/>
      <c r="AP48" s="949"/>
    </row>
    <row r="49" spans="20:29" ht="18.75" customHeight="1" x14ac:dyDescent="0.4"/>
    <row r="50" spans="20:29" ht="18.75" customHeight="1" x14ac:dyDescent="0.4"/>
    <row r="51" spans="20:29" ht="18.75" customHeight="1" x14ac:dyDescent="0.4">
      <c r="T51" s="591"/>
      <c r="U51" s="591"/>
      <c r="V51" s="591"/>
      <c r="W51" s="591"/>
      <c r="X51" s="542"/>
      <c r="Y51" s="542"/>
      <c r="AA51" s="542"/>
      <c r="AC51" s="542"/>
    </row>
    <row r="52" spans="20:29" ht="18.75" customHeight="1" x14ac:dyDescent="0.4"/>
    <row r="53" spans="20:29" ht="18.75" customHeight="1" x14ac:dyDescent="0.4"/>
    <row r="54" spans="20:29" ht="18.75" customHeight="1" x14ac:dyDescent="0.4"/>
    <row r="55" spans="20:29" ht="18.75" customHeight="1" x14ac:dyDescent="0.4"/>
    <row r="56" spans="20:29" ht="18.75" customHeight="1" x14ac:dyDescent="0.4"/>
    <row r="57" spans="20:29" ht="18.75" customHeight="1" x14ac:dyDescent="0.4"/>
    <row r="58" spans="20:29" ht="18.75" customHeight="1" x14ac:dyDescent="0.4"/>
    <row r="59" spans="20:29" ht="18.75" customHeight="1" x14ac:dyDescent="0.4"/>
    <row r="60" spans="20:29" ht="18.75" customHeight="1" x14ac:dyDescent="0.4"/>
    <row r="61" spans="20:29" ht="18.75" customHeight="1" x14ac:dyDescent="0.4"/>
    <row r="62" spans="20:29" ht="18.75" customHeight="1" x14ac:dyDescent="0.4"/>
    <row r="63" spans="20:29" ht="18.75" customHeight="1" x14ac:dyDescent="0.4"/>
    <row r="64" spans="20:2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sheetData>
  <sheetProtection selectLockedCells="1"/>
  <mergeCells count="193">
    <mergeCell ref="AK47:AL48"/>
    <mergeCell ref="AM47:AM48"/>
    <mergeCell ref="AN47:AO48"/>
    <mergeCell ref="AP47:AP48"/>
    <mergeCell ref="Q47:Q48"/>
    <mergeCell ref="S47:AB48"/>
    <mergeCell ref="AD47:AD48"/>
    <mergeCell ref="AG47:AG48"/>
    <mergeCell ref="AH47:AI48"/>
    <mergeCell ref="AJ47:AJ48"/>
    <mergeCell ref="A47:E48"/>
    <mergeCell ref="G47:G48"/>
    <mergeCell ref="J47:J48"/>
    <mergeCell ref="L47:N48"/>
    <mergeCell ref="O47:O48"/>
    <mergeCell ref="P47:P48"/>
    <mergeCell ref="Q45:Q46"/>
    <mergeCell ref="S45:AB46"/>
    <mergeCell ref="AD45:AD46"/>
    <mergeCell ref="AG45:AG46"/>
    <mergeCell ref="AK45:AK46"/>
    <mergeCell ref="AN45:AN46"/>
    <mergeCell ref="A45:E46"/>
    <mergeCell ref="G45:G46"/>
    <mergeCell ref="J45:J46"/>
    <mergeCell ref="L45:N46"/>
    <mergeCell ref="O45:O46"/>
    <mergeCell ref="P45:P46"/>
    <mergeCell ref="A44:E44"/>
    <mergeCell ref="F44:J44"/>
    <mergeCell ref="K44:R44"/>
    <mergeCell ref="S44:AB44"/>
    <mergeCell ref="AC44:AG44"/>
    <mergeCell ref="AH44:AP44"/>
    <mergeCell ref="A39:E41"/>
    <mergeCell ref="F39:S41"/>
    <mergeCell ref="Y39:AG39"/>
    <mergeCell ref="Y40:AB40"/>
    <mergeCell ref="AC40:AE40"/>
    <mergeCell ref="AF40:AG40"/>
    <mergeCell ref="Y41:AB41"/>
    <mergeCell ref="AO37:AP37"/>
    <mergeCell ref="AC38:AD38"/>
    <mergeCell ref="AE38:AF38"/>
    <mergeCell ref="AH38:AK38"/>
    <mergeCell ref="AL38:AM38"/>
    <mergeCell ref="AO38:AP38"/>
    <mergeCell ref="A36:E38"/>
    <mergeCell ref="F36:S38"/>
    <mergeCell ref="Y36:AB36"/>
    <mergeCell ref="AC36:AE36"/>
    <mergeCell ref="AF36:AG36"/>
    <mergeCell ref="Y37:AB38"/>
    <mergeCell ref="AC37:AD37"/>
    <mergeCell ref="AE37:AF37"/>
    <mergeCell ref="AF34:AG34"/>
    <mergeCell ref="Y35:AB35"/>
    <mergeCell ref="AC35:AE35"/>
    <mergeCell ref="AF35:AG35"/>
    <mergeCell ref="Y33:AB33"/>
    <mergeCell ref="AC33:AE33"/>
    <mergeCell ref="AF33:AG33"/>
    <mergeCell ref="AH37:AK37"/>
    <mergeCell ref="AL37:AM37"/>
    <mergeCell ref="Y32:AB32"/>
    <mergeCell ref="AC32:AE32"/>
    <mergeCell ref="AF32:AG32"/>
    <mergeCell ref="B29:I29"/>
    <mergeCell ref="U29:X41"/>
    <mergeCell ref="Y29:AB29"/>
    <mergeCell ref="AC29:AE29"/>
    <mergeCell ref="AF29:AG29"/>
    <mergeCell ref="A30:I30"/>
    <mergeCell ref="Y30:AB30"/>
    <mergeCell ref="AC30:AE30"/>
    <mergeCell ref="AF30:AG30"/>
    <mergeCell ref="B31:I31"/>
    <mergeCell ref="A34:E35"/>
    <mergeCell ref="F34:H35"/>
    <mergeCell ref="I34:J35"/>
    <mergeCell ref="K34:L35"/>
    <mergeCell ref="M34:N35"/>
    <mergeCell ref="O34:P35"/>
    <mergeCell ref="Q34:R35"/>
    <mergeCell ref="Y31:AB31"/>
    <mergeCell ref="AC31:AE31"/>
    <mergeCell ref="Y34:AB34"/>
    <mergeCell ref="AC34:AE34"/>
    <mergeCell ref="A28:I28"/>
    <mergeCell ref="Y28:AB28"/>
    <mergeCell ref="AC28:AE28"/>
    <mergeCell ref="AF28:AG28"/>
    <mergeCell ref="A23:S23"/>
    <mergeCell ref="A24:S26"/>
    <mergeCell ref="U25:X25"/>
    <mergeCell ref="Y25:AG25"/>
    <mergeCell ref="AF31:AG31"/>
    <mergeCell ref="A20:S22"/>
    <mergeCell ref="U21:Z21"/>
    <mergeCell ref="AA21:AB21"/>
    <mergeCell ref="AD21:AI21"/>
    <mergeCell ref="U22:Z22"/>
    <mergeCell ref="AA22:AB22"/>
    <mergeCell ref="AD22:AI22"/>
    <mergeCell ref="A27:I27"/>
    <mergeCell ref="Y27:AB27"/>
    <mergeCell ref="AC27:AE27"/>
    <mergeCell ref="AF27:AG27"/>
    <mergeCell ref="AD11:AD12"/>
    <mergeCell ref="AE11:AJ12"/>
    <mergeCell ref="AK11:AK12"/>
    <mergeCell ref="AH25:AP25"/>
    <mergeCell ref="U26:X28"/>
    <mergeCell ref="Y26:AB26"/>
    <mergeCell ref="AC26:AE26"/>
    <mergeCell ref="AF26:AG26"/>
    <mergeCell ref="AH26:AP28"/>
    <mergeCell ref="A7:E8"/>
    <mergeCell ref="J7:J8"/>
    <mergeCell ref="P7:P8"/>
    <mergeCell ref="AK13:AK14"/>
    <mergeCell ref="AL13:AL14"/>
    <mergeCell ref="AN13:AN14"/>
    <mergeCell ref="AP13:AP14"/>
    <mergeCell ref="A14:S18"/>
    <mergeCell ref="A19:S19"/>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9:E10"/>
    <mergeCell ref="F9:H10"/>
    <mergeCell ref="I9:J10"/>
    <mergeCell ref="K9:L10"/>
    <mergeCell ref="M9:N10"/>
    <mergeCell ref="O9:P10"/>
    <mergeCell ref="Q9:R10"/>
    <mergeCell ref="U9:X10"/>
    <mergeCell ref="Y9:Z10"/>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5:E6"/>
    <mergeCell ref="F5:S6"/>
    <mergeCell ref="U5:X6"/>
    <mergeCell ref="Y5:Z6"/>
    <mergeCell ref="AA5:AA6"/>
    <mergeCell ref="AB5:AC6"/>
    <mergeCell ref="Q3:R4"/>
    <mergeCell ref="U3:X4"/>
    <mergeCell ref="Y3:AJ3"/>
    <mergeCell ref="AK3:AL4"/>
    <mergeCell ref="AM3:AP4"/>
    <mergeCell ref="Y4:AD4"/>
    <mergeCell ref="AE4:AJ4"/>
    <mergeCell ref="A3:E4"/>
    <mergeCell ref="F3:H4"/>
    <mergeCell ref="I3:J4"/>
    <mergeCell ref="K3:L4"/>
    <mergeCell ref="M3:N4"/>
    <mergeCell ref="O3:P4"/>
  </mergeCells>
  <phoneticPr fontId="4"/>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&amp;C28/29&amp;R&amp;F</oddFooter>
  </headerFooter>
  <rowBreaks count="1" manualBreakCount="1">
    <brk id="5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11</xdr:col>
                    <xdr:colOff>76200</xdr:colOff>
                    <xdr:row>25</xdr:row>
                    <xdr:rowOff>238125</xdr:rowOff>
                  </from>
                  <to>
                    <xdr:col>11</xdr:col>
                    <xdr:colOff>304800</xdr:colOff>
                    <xdr:row>27</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15</xdr:col>
                    <xdr:colOff>76200</xdr:colOff>
                    <xdr:row>25</xdr:row>
                    <xdr:rowOff>238125</xdr:rowOff>
                  </from>
                  <to>
                    <xdr:col>15</xdr:col>
                    <xdr:colOff>304800</xdr:colOff>
                    <xdr:row>27</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11</xdr:col>
                    <xdr:colOff>76200</xdr:colOff>
                    <xdr:row>26</xdr:row>
                    <xdr:rowOff>238125</xdr:rowOff>
                  </from>
                  <to>
                    <xdr:col>11</xdr:col>
                    <xdr:colOff>304800</xdr:colOff>
                    <xdr:row>27</xdr:row>
                    <xdr:rowOff>228600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15</xdr:col>
                    <xdr:colOff>76200</xdr:colOff>
                    <xdr:row>26</xdr:row>
                    <xdr:rowOff>238125</xdr:rowOff>
                  </from>
                  <to>
                    <xdr:col>15</xdr:col>
                    <xdr:colOff>304800</xdr:colOff>
                    <xdr:row>27</xdr:row>
                    <xdr:rowOff>228600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11</xdr:col>
                    <xdr:colOff>76200</xdr:colOff>
                    <xdr:row>27</xdr:row>
                    <xdr:rowOff>238125</xdr:rowOff>
                  </from>
                  <to>
                    <xdr:col>11</xdr:col>
                    <xdr:colOff>304800</xdr:colOff>
                    <xdr:row>28</xdr:row>
                    <xdr:rowOff>228600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15</xdr:col>
                    <xdr:colOff>76200</xdr:colOff>
                    <xdr:row>27</xdr:row>
                    <xdr:rowOff>238125</xdr:rowOff>
                  </from>
                  <to>
                    <xdr:col>15</xdr:col>
                    <xdr:colOff>304800</xdr:colOff>
                    <xdr:row>28</xdr:row>
                    <xdr:rowOff>228600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11</xdr:col>
                    <xdr:colOff>76200</xdr:colOff>
                    <xdr:row>28</xdr:row>
                    <xdr:rowOff>238125</xdr:rowOff>
                  </from>
                  <to>
                    <xdr:col>11</xdr:col>
                    <xdr:colOff>304800</xdr:colOff>
                    <xdr:row>29</xdr:row>
                    <xdr:rowOff>228600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15</xdr:col>
                    <xdr:colOff>76200</xdr:colOff>
                    <xdr:row>28</xdr:row>
                    <xdr:rowOff>238125</xdr:rowOff>
                  </from>
                  <to>
                    <xdr:col>15</xdr:col>
                    <xdr:colOff>304800</xdr:colOff>
                    <xdr:row>29</xdr:row>
                    <xdr:rowOff>228600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11</xdr:col>
                    <xdr:colOff>76200</xdr:colOff>
                    <xdr:row>28</xdr:row>
                    <xdr:rowOff>238125</xdr:rowOff>
                  </from>
                  <to>
                    <xdr:col>11</xdr:col>
                    <xdr:colOff>304800</xdr:colOff>
                    <xdr:row>29</xdr:row>
                    <xdr:rowOff>228600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15</xdr:col>
                    <xdr:colOff>76200</xdr:colOff>
                    <xdr:row>28</xdr:row>
                    <xdr:rowOff>238125</xdr:rowOff>
                  </from>
                  <to>
                    <xdr:col>15</xdr:col>
                    <xdr:colOff>304800</xdr:colOff>
                    <xdr:row>29</xdr:row>
                    <xdr:rowOff>228600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11</xdr:col>
                    <xdr:colOff>76200</xdr:colOff>
                    <xdr:row>29</xdr:row>
                    <xdr:rowOff>238125</xdr:rowOff>
                  </from>
                  <to>
                    <xdr:col>11</xdr:col>
                    <xdr:colOff>304800</xdr:colOff>
                    <xdr:row>30</xdr:row>
                    <xdr:rowOff>228600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15</xdr:col>
                    <xdr:colOff>76200</xdr:colOff>
                    <xdr:row>29</xdr:row>
                    <xdr:rowOff>238125</xdr:rowOff>
                  </from>
                  <to>
                    <xdr:col>15</xdr:col>
                    <xdr:colOff>304800</xdr:colOff>
                    <xdr:row>30</xdr:row>
                    <xdr:rowOff>228600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11</xdr:col>
                    <xdr:colOff>76200</xdr:colOff>
                    <xdr:row>29</xdr:row>
                    <xdr:rowOff>238125</xdr:rowOff>
                  </from>
                  <to>
                    <xdr:col>11</xdr:col>
                    <xdr:colOff>304800</xdr:colOff>
                    <xdr:row>30</xdr:row>
                    <xdr:rowOff>228600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15</xdr:col>
                    <xdr:colOff>76200</xdr:colOff>
                    <xdr:row>29</xdr:row>
                    <xdr:rowOff>238125</xdr:rowOff>
                  </from>
                  <to>
                    <xdr:col>15</xdr:col>
                    <xdr:colOff>304800</xdr:colOff>
                    <xdr:row>30</xdr:row>
                    <xdr:rowOff>228600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28</xdr:col>
                    <xdr:colOff>76200</xdr:colOff>
                    <xdr:row>39</xdr:row>
                    <xdr:rowOff>238125</xdr:rowOff>
                  </from>
                  <to>
                    <xdr:col>28</xdr:col>
                    <xdr:colOff>304800</xdr:colOff>
                    <xdr:row>40</xdr:row>
                    <xdr:rowOff>228600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76200</xdr:colOff>
                    <xdr:row>39</xdr:row>
                    <xdr:rowOff>238125</xdr:rowOff>
                  </from>
                  <to>
                    <xdr:col>28</xdr:col>
                    <xdr:colOff>304800</xdr:colOff>
                    <xdr:row>40</xdr:row>
                    <xdr:rowOff>228600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31</xdr:col>
                    <xdr:colOff>76200</xdr:colOff>
                    <xdr:row>39</xdr:row>
                    <xdr:rowOff>238125</xdr:rowOff>
                  </from>
                  <to>
                    <xdr:col>31</xdr:col>
                    <xdr:colOff>304800</xdr:colOff>
                    <xdr:row>40</xdr:row>
                    <xdr:rowOff>228600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31</xdr:col>
                    <xdr:colOff>76200</xdr:colOff>
                    <xdr:row>39</xdr:row>
                    <xdr:rowOff>238125</xdr:rowOff>
                  </from>
                  <to>
                    <xdr:col>31</xdr:col>
                    <xdr:colOff>304800</xdr:colOff>
                    <xdr:row>40</xdr:row>
                    <xdr:rowOff>228600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34</xdr:col>
                    <xdr:colOff>76200</xdr:colOff>
                    <xdr:row>38</xdr:row>
                    <xdr:rowOff>238125</xdr:rowOff>
                  </from>
                  <to>
                    <xdr:col>34</xdr:col>
                    <xdr:colOff>304800</xdr:colOff>
                    <xdr:row>39</xdr:row>
                    <xdr:rowOff>228600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39</xdr:col>
                    <xdr:colOff>76200</xdr:colOff>
                    <xdr:row>38</xdr:row>
                    <xdr:rowOff>238125</xdr:rowOff>
                  </from>
                  <to>
                    <xdr:col>39</xdr:col>
                    <xdr:colOff>304800</xdr:colOff>
                    <xdr:row>39</xdr:row>
                    <xdr:rowOff>228600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8</xdr:col>
                    <xdr:colOff>95250</xdr:colOff>
                    <xdr:row>44</xdr:row>
                    <xdr:rowOff>114300</xdr:rowOff>
                  </from>
                  <to>
                    <xdr:col>9</xdr:col>
                    <xdr:colOff>0</xdr:colOff>
                    <xdr:row>45</xdr:row>
                    <xdr:rowOff>114300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95250</xdr:colOff>
                    <xdr:row>44</xdr:row>
                    <xdr:rowOff>114300</xdr:rowOff>
                  </from>
                  <to>
                    <xdr:col>6</xdr:col>
                    <xdr:colOff>0</xdr:colOff>
                    <xdr:row>45</xdr:row>
                    <xdr:rowOff>114300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8</xdr:col>
                    <xdr:colOff>95250</xdr:colOff>
                    <xdr:row>46</xdr:row>
                    <xdr:rowOff>114300</xdr:rowOff>
                  </from>
                  <to>
                    <xdr:col>9</xdr:col>
                    <xdr:colOff>0</xdr:colOff>
                    <xdr:row>47</xdr:row>
                    <xdr:rowOff>114300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95250</xdr:colOff>
                    <xdr:row>46</xdr:row>
                    <xdr:rowOff>114300</xdr:rowOff>
                  </from>
                  <to>
                    <xdr:col>6</xdr:col>
                    <xdr:colOff>0</xdr:colOff>
                    <xdr:row>47</xdr:row>
                    <xdr:rowOff>114300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31</xdr:col>
                    <xdr:colOff>95250</xdr:colOff>
                    <xdr:row>44</xdr:row>
                    <xdr:rowOff>114300</xdr:rowOff>
                  </from>
                  <to>
                    <xdr:col>32</xdr:col>
                    <xdr:colOff>0</xdr:colOff>
                    <xdr:row>45</xdr:row>
                    <xdr:rowOff>114300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28</xdr:col>
                    <xdr:colOff>95250</xdr:colOff>
                    <xdr:row>44</xdr:row>
                    <xdr:rowOff>114300</xdr:rowOff>
                  </from>
                  <to>
                    <xdr:col>29</xdr:col>
                    <xdr:colOff>0</xdr:colOff>
                    <xdr:row>45</xdr:row>
                    <xdr:rowOff>114300</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31</xdr:col>
                    <xdr:colOff>95250</xdr:colOff>
                    <xdr:row>46</xdr:row>
                    <xdr:rowOff>114300</xdr:rowOff>
                  </from>
                  <to>
                    <xdr:col>32</xdr:col>
                    <xdr:colOff>0</xdr:colOff>
                    <xdr:row>47</xdr:row>
                    <xdr:rowOff>114300</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28</xdr:col>
                    <xdr:colOff>95250</xdr:colOff>
                    <xdr:row>46</xdr:row>
                    <xdr:rowOff>114300</xdr:rowOff>
                  </from>
                  <to>
                    <xdr:col>29</xdr:col>
                    <xdr:colOff>0</xdr:colOff>
                    <xdr:row>47</xdr:row>
                    <xdr:rowOff>114300</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38</xdr:col>
                    <xdr:colOff>95250</xdr:colOff>
                    <xdr:row>44</xdr:row>
                    <xdr:rowOff>114300</xdr:rowOff>
                  </from>
                  <to>
                    <xdr:col>39</xdr:col>
                    <xdr:colOff>0</xdr:colOff>
                    <xdr:row>45</xdr:row>
                    <xdr:rowOff>114300</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35</xdr:col>
                    <xdr:colOff>95250</xdr:colOff>
                    <xdr:row>44</xdr:row>
                    <xdr:rowOff>114300</xdr:rowOff>
                  </from>
                  <to>
                    <xdr:col>36</xdr:col>
                    <xdr:colOff>0</xdr:colOff>
                    <xdr:row>45</xdr:row>
                    <xdr:rowOff>114300</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36</xdr:col>
                    <xdr:colOff>76200</xdr:colOff>
                    <xdr:row>19</xdr:row>
                    <xdr:rowOff>238125</xdr:rowOff>
                  </from>
                  <to>
                    <xdr:col>36</xdr:col>
                    <xdr:colOff>304800</xdr:colOff>
                    <xdr:row>20</xdr:row>
                    <xdr:rowOff>228600</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39</xdr:col>
                    <xdr:colOff>76200</xdr:colOff>
                    <xdr:row>19</xdr:row>
                    <xdr:rowOff>238125</xdr:rowOff>
                  </from>
                  <to>
                    <xdr:col>39</xdr:col>
                    <xdr:colOff>304800</xdr:colOff>
                    <xdr:row>20</xdr:row>
                    <xdr:rowOff>228600</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36</xdr:col>
                    <xdr:colOff>76200</xdr:colOff>
                    <xdr:row>20</xdr:row>
                    <xdr:rowOff>238125</xdr:rowOff>
                  </from>
                  <to>
                    <xdr:col>36</xdr:col>
                    <xdr:colOff>304800</xdr:colOff>
                    <xdr:row>21</xdr:row>
                    <xdr:rowOff>228600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39</xdr:col>
                    <xdr:colOff>76200</xdr:colOff>
                    <xdr:row>20</xdr:row>
                    <xdr:rowOff>238125</xdr:rowOff>
                  </from>
                  <to>
                    <xdr:col>39</xdr:col>
                    <xdr:colOff>304800</xdr:colOff>
                    <xdr:row>21</xdr:row>
                    <xdr:rowOff>228600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2266-5142-49FA-8808-8E0AD1E2181B}">
  <sheetPr>
    <tabColor theme="7" tint="0.79998168889431442"/>
    <pageSetUpPr fitToPage="1"/>
  </sheetPr>
  <dimension ref="A1:BJ118"/>
  <sheetViews>
    <sheetView view="pageBreakPreview" zoomScaleNormal="70" zoomScaleSheetLayoutView="100" workbookViewId="0"/>
  </sheetViews>
  <sheetFormatPr defaultRowHeight="16.5" x14ac:dyDescent="0.4"/>
  <cols>
    <col min="1" max="47" width="4.5" style="108" customWidth="1"/>
    <col min="48" max="62" width="9" style="108"/>
    <col min="63" max="256" width="9" style="4"/>
    <col min="257" max="303" width="4.5" style="4" customWidth="1"/>
    <col min="304" max="512" width="9" style="4"/>
    <col min="513" max="559" width="4.5" style="4" customWidth="1"/>
    <col min="560" max="768" width="9" style="4"/>
    <col min="769" max="815" width="4.5" style="4" customWidth="1"/>
    <col min="816" max="1024" width="9" style="4"/>
    <col min="1025" max="1071" width="4.5" style="4" customWidth="1"/>
    <col min="1072" max="1280" width="9" style="4"/>
    <col min="1281" max="1327" width="4.5" style="4" customWidth="1"/>
    <col min="1328" max="1536" width="9" style="4"/>
    <col min="1537" max="1583" width="4.5" style="4" customWidth="1"/>
    <col min="1584" max="1792" width="9" style="4"/>
    <col min="1793" max="1839" width="4.5" style="4" customWidth="1"/>
    <col min="1840" max="2048" width="9" style="4"/>
    <col min="2049" max="2095" width="4.5" style="4" customWidth="1"/>
    <col min="2096" max="2304" width="9" style="4"/>
    <col min="2305" max="2351" width="4.5" style="4" customWidth="1"/>
    <col min="2352" max="2560" width="9" style="4"/>
    <col min="2561" max="2607" width="4.5" style="4" customWidth="1"/>
    <col min="2608" max="2816" width="9" style="4"/>
    <col min="2817" max="2863" width="4.5" style="4" customWidth="1"/>
    <col min="2864" max="3072" width="9" style="4"/>
    <col min="3073" max="3119" width="4.5" style="4" customWidth="1"/>
    <col min="3120" max="3328" width="9" style="4"/>
    <col min="3329" max="3375" width="4.5" style="4" customWidth="1"/>
    <col min="3376" max="3584" width="9" style="4"/>
    <col min="3585" max="3631" width="4.5" style="4" customWidth="1"/>
    <col min="3632" max="3840" width="9" style="4"/>
    <col min="3841" max="3887" width="4.5" style="4" customWidth="1"/>
    <col min="3888" max="4096" width="9" style="4"/>
    <col min="4097" max="4143" width="4.5" style="4" customWidth="1"/>
    <col min="4144" max="4352" width="9" style="4"/>
    <col min="4353" max="4399" width="4.5" style="4" customWidth="1"/>
    <col min="4400" max="4608" width="9" style="4"/>
    <col min="4609" max="4655" width="4.5" style="4" customWidth="1"/>
    <col min="4656" max="4864" width="9" style="4"/>
    <col min="4865" max="4911" width="4.5" style="4" customWidth="1"/>
    <col min="4912" max="5120" width="9" style="4"/>
    <col min="5121" max="5167" width="4.5" style="4" customWidth="1"/>
    <col min="5168" max="5376" width="9" style="4"/>
    <col min="5377" max="5423" width="4.5" style="4" customWidth="1"/>
    <col min="5424" max="5632" width="9" style="4"/>
    <col min="5633" max="5679" width="4.5" style="4" customWidth="1"/>
    <col min="5680" max="5888" width="9" style="4"/>
    <col min="5889" max="5935" width="4.5" style="4" customWidth="1"/>
    <col min="5936" max="6144" width="9" style="4"/>
    <col min="6145" max="6191" width="4.5" style="4" customWidth="1"/>
    <col min="6192" max="6400" width="9" style="4"/>
    <col min="6401" max="6447" width="4.5" style="4" customWidth="1"/>
    <col min="6448" max="6656" width="9" style="4"/>
    <col min="6657" max="6703" width="4.5" style="4" customWidth="1"/>
    <col min="6704" max="6912" width="9" style="4"/>
    <col min="6913" max="6959" width="4.5" style="4" customWidth="1"/>
    <col min="6960" max="7168" width="9" style="4"/>
    <col min="7169" max="7215" width="4.5" style="4" customWidth="1"/>
    <col min="7216" max="7424" width="9" style="4"/>
    <col min="7425" max="7471" width="4.5" style="4" customWidth="1"/>
    <col min="7472" max="7680" width="9" style="4"/>
    <col min="7681" max="7727" width="4.5" style="4" customWidth="1"/>
    <col min="7728" max="7936" width="9" style="4"/>
    <col min="7937" max="7983" width="4.5" style="4" customWidth="1"/>
    <col min="7984" max="8192" width="9" style="4"/>
    <col min="8193" max="8239" width="4.5" style="4" customWidth="1"/>
    <col min="8240" max="8448" width="9" style="4"/>
    <col min="8449" max="8495" width="4.5" style="4" customWidth="1"/>
    <col min="8496" max="8704" width="9" style="4"/>
    <col min="8705" max="8751" width="4.5" style="4" customWidth="1"/>
    <col min="8752" max="8960" width="9" style="4"/>
    <col min="8961" max="9007" width="4.5" style="4" customWidth="1"/>
    <col min="9008" max="9216" width="9" style="4"/>
    <col min="9217" max="9263" width="4.5" style="4" customWidth="1"/>
    <col min="9264" max="9472" width="9" style="4"/>
    <col min="9473" max="9519" width="4.5" style="4" customWidth="1"/>
    <col min="9520" max="9728" width="9" style="4"/>
    <col min="9729" max="9775" width="4.5" style="4" customWidth="1"/>
    <col min="9776" max="9984" width="9" style="4"/>
    <col min="9985" max="10031" width="4.5" style="4" customWidth="1"/>
    <col min="10032" max="10240" width="9" style="4"/>
    <col min="10241" max="10287" width="4.5" style="4" customWidth="1"/>
    <col min="10288" max="10496" width="9" style="4"/>
    <col min="10497" max="10543" width="4.5" style="4" customWidth="1"/>
    <col min="10544" max="10752" width="9" style="4"/>
    <col min="10753" max="10799" width="4.5" style="4" customWidth="1"/>
    <col min="10800" max="11008" width="9" style="4"/>
    <col min="11009" max="11055" width="4.5" style="4" customWidth="1"/>
    <col min="11056" max="11264" width="9" style="4"/>
    <col min="11265" max="11311" width="4.5" style="4" customWidth="1"/>
    <col min="11312" max="11520" width="9" style="4"/>
    <col min="11521" max="11567" width="4.5" style="4" customWidth="1"/>
    <col min="11568" max="11776" width="9" style="4"/>
    <col min="11777" max="11823" width="4.5" style="4" customWidth="1"/>
    <col min="11824" max="12032" width="9" style="4"/>
    <col min="12033" max="12079" width="4.5" style="4" customWidth="1"/>
    <col min="12080" max="12288" width="9" style="4"/>
    <col min="12289" max="12335" width="4.5" style="4" customWidth="1"/>
    <col min="12336" max="12544" width="9" style="4"/>
    <col min="12545" max="12591" width="4.5" style="4" customWidth="1"/>
    <col min="12592" max="12800" width="9" style="4"/>
    <col min="12801" max="12847" width="4.5" style="4" customWidth="1"/>
    <col min="12848" max="13056" width="9" style="4"/>
    <col min="13057" max="13103" width="4.5" style="4" customWidth="1"/>
    <col min="13104" max="13312" width="9" style="4"/>
    <col min="13313" max="13359" width="4.5" style="4" customWidth="1"/>
    <col min="13360" max="13568" width="9" style="4"/>
    <col min="13569" max="13615" width="4.5" style="4" customWidth="1"/>
    <col min="13616" max="13824" width="9" style="4"/>
    <col min="13825" max="13871" width="4.5" style="4" customWidth="1"/>
    <col min="13872" max="14080" width="9" style="4"/>
    <col min="14081" max="14127" width="4.5" style="4" customWidth="1"/>
    <col min="14128" max="14336" width="9" style="4"/>
    <col min="14337" max="14383" width="4.5" style="4" customWidth="1"/>
    <col min="14384" max="14592" width="9" style="4"/>
    <col min="14593" max="14639" width="4.5" style="4" customWidth="1"/>
    <col min="14640" max="14848" width="9" style="4"/>
    <col min="14849" max="14895" width="4.5" style="4" customWidth="1"/>
    <col min="14896" max="15104" width="9" style="4"/>
    <col min="15105" max="15151" width="4.5" style="4" customWidth="1"/>
    <col min="15152" max="15360" width="9" style="4"/>
    <col min="15361" max="15407" width="4.5" style="4" customWidth="1"/>
    <col min="15408" max="15616" width="9" style="4"/>
    <col min="15617" max="15663" width="4.5" style="4" customWidth="1"/>
    <col min="15664" max="15872" width="9" style="4"/>
    <col min="15873" max="15919" width="4.5" style="4" customWidth="1"/>
    <col min="15920" max="16128" width="9" style="4"/>
    <col min="16129" max="16175" width="4.5" style="4" customWidth="1"/>
    <col min="16176" max="16384" width="9" style="4"/>
  </cols>
  <sheetData>
    <row r="1" spans="1:44" ht="26.25" customHeight="1" thickBot="1" x14ac:dyDescent="0.45">
      <c r="A1" s="78" t="s">
        <v>1138</v>
      </c>
      <c r="E1" s="308"/>
      <c r="AG1" s="35" t="s">
        <v>91</v>
      </c>
      <c r="AH1" s="826"/>
      <c r="AI1" s="826"/>
      <c r="AJ1" s="826"/>
      <c r="AK1" s="65" t="s">
        <v>15</v>
      </c>
      <c r="AL1" s="826"/>
      <c r="AM1" s="826"/>
      <c r="AN1" s="65" t="s">
        <v>16</v>
      </c>
      <c r="AO1" s="799"/>
      <c r="AP1" s="799"/>
      <c r="AQ1" s="797" t="s">
        <v>92</v>
      </c>
      <c r="AR1" s="797"/>
    </row>
    <row r="2" spans="1:44" ht="26.25" customHeight="1" x14ac:dyDescent="0.4">
      <c r="A2" s="715" t="s">
        <v>1088</v>
      </c>
      <c r="B2" s="716"/>
      <c r="C2" s="716"/>
      <c r="D2" s="716"/>
      <c r="E2" s="716"/>
      <c r="F2" s="716"/>
      <c r="G2" s="716"/>
      <c r="H2" s="716"/>
      <c r="I2" s="716"/>
      <c r="J2" s="716"/>
      <c r="K2" s="716"/>
      <c r="L2" s="716"/>
      <c r="M2" s="716"/>
      <c r="N2" s="716"/>
      <c r="O2" s="716"/>
      <c r="P2" s="716"/>
      <c r="Q2" s="716"/>
      <c r="R2" s="716"/>
      <c r="S2" s="716"/>
      <c r="T2" s="716"/>
      <c r="U2" s="716"/>
      <c r="V2" s="763"/>
      <c r="W2" s="715" t="s">
        <v>1089</v>
      </c>
      <c r="X2" s="716"/>
      <c r="Y2" s="716"/>
      <c r="Z2" s="716"/>
      <c r="AA2" s="716"/>
      <c r="AB2" s="716"/>
      <c r="AC2" s="716"/>
      <c r="AD2" s="716"/>
      <c r="AE2" s="716"/>
      <c r="AF2" s="716"/>
      <c r="AG2" s="716"/>
      <c r="AH2" s="716"/>
      <c r="AI2" s="716"/>
      <c r="AJ2" s="716"/>
      <c r="AK2" s="716"/>
      <c r="AL2" s="716"/>
      <c r="AM2" s="716"/>
      <c r="AN2" s="716"/>
      <c r="AO2" s="716"/>
      <c r="AP2" s="716"/>
      <c r="AQ2" s="716"/>
      <c r="AR2" s="1793"/>
    </row>
    <row r="3" spans="1:44" ht="26.25" customHeight="1" x14ac:dyDescent="0.4">
      <c r="A3" s="705"/>
      <c r="B3" s="706"/>
      <c r="C3" s="706"/>
      <c r="D3" s="706"/>
      <c r="E3" s="706"/>
      <c r="F3" s="706"/>
      <c r="G3" s="706"/>
      <c r="H3" s="706"/>
      <c r="I3" s="706"/>
      <c r="J3" s="706"/>
      <c r="K3" s="706"/>
      <c r="L3" s="706"/>
      <c r="M3" s="706"/>
      <c r="N3" s="706"/>
      <c r="O3" s="706"/>
      <c r="P3" s="706"/>
      <c r="Q3" s="706"/>
      <c r="R3" s="706"/>
      <c r="S3" s="706"/>
      <c r="T3" s="706"/>
      <c r="U3" s="706"/>
      <c r="V3" s="737"/>
      <c r="W3" s="705"/>
      <c r="X3" s="706"/>
      <c r="Y3" s="706"/>
      <c r="Z3" s="706"/>
      <c r="AA3" s="706"/>
      <c r="AB3" s="706"/>
      <c r="AC3" s="706"/>
      <c r="AD3" s="706"/>
      <c r="AE3" s="706"/>
      <c r="AF3" s="706"/>
      <c r="AG3" s="706"/>
      <c r="AH3" s="706"/>
      <c r="AI3" s="706"/>
      <c r="AJ3" s="706"/>
      <c r="AK3" s="706"/>
      <c r="AL3" s="706"/>
      <c r="AM3" s="706"/>
      <c r="AN3" s="706"/>
      <c r="AO3" s="706"/>
      <c r="AP3" s="706"/>
      <c r="AQ3" s="706"/>
      <c r="AR3" s="1794"/>
    </row>
    <row r="4" spans="1:44" ht="26.25" customHeight="1" x14ac:dyDescent="0.4">
      <c r="A4" s="2395" t="s">
        <v>1090</v>
      </c>
      <c r="B4" s="2243"/>
      <c r="C4" s="2243"/>
      <c r="D4" s="2243"/>
      <c r="E4" s="2243"/>
      <c r="F4" s="2243"/>
      <c r="G4" s="2243"/>
      <c r="H4" s="2243"/>
      <c r="I4" s="2243"/>
      <c r="J4" s="2243"/>
      <c r="K4" s="2243"/>
      <c r="L4" s="2243"/>
      <c r="M4" s="2243"/>
      <c r="N4" s="2243"/>
      <c r="O4" s="2243"/>
      <c r="P4" s="126"/>
      <c r="Q4" s="1639" t="s">
        <v>1091</v>
      </c>
      <c r="R4" s="1639"/>
      <c r="S4" s="1639"/>
      <c r="T4" s="1639"/>
      <c r="U4" s="1639"/>
      <c r="V4" s="97"/>
      <c r="W4" s="705" t="s">
        <v>1090</v>
      </c>
      <c r="X4" s="706"/>
      <c r="Y4" s="706"/>
      <c r="Z4" s="706"/>
      <c r="AA4" s="706"/>
      <c r="AB4" s="706"/>
      <c r="AC4" s="706"/>
      <c r="AD4" s="706"/>
      <c r="AE4" s="706"/>
      <c r="AF4" s="706"/>
      <c r="AG4" s="706"/>
      <c r="AH4" s="706"/>
      <c r="AI4" s="706"/>
      <c r="AJ4" s="706"/>
      <c r="AK4" s="706"/>
      <c r="AL4" s="737" t="s">
        <v>1091</v>
      </c>
      <c r="AM4" s="728"/>
      <c r="AN4" s="728"/>
      <c r="AO4" s="728"/>
      <c r="AP4" s="728"/>
      <c r="AQ4" s="728"/>
      <c r="AR4" s="729"/>
    </row>
    <row r="5" spans="1:44" ht="26.25" customHeight="1" x14ac:dyDescent="0.4">
      <c r="A5" s="2167" t="s">
        <v>1092</v>
      </c>
      <c r="B5" s="2168"/>
      <c r="C5" s="2168"/>
      <c r="D5" s="2168"/>
      <c r="E5" s="2168"/>
      <c r="F5" s="2168"/>
      <c r="G5" s="2168"/>
      <c r="H5" s="2168"/>
      <c r="I5" s="2168"/>
      <c r="J5" s="2168"/>
      <c r="K5" s="2168"/>
      <c r="L5" s="2168"/>
      <c r="M5" s="2168"/>
      <c r="N5" s="2168"/>
      <c r="O5" s="2168"/>
      <c r="P5" s="592"/>
      <c r="Q5" s="26"/>
      <c r="R5" s="74" t="s">
        <v>765</v>
      </c>
      <c r="S5" s="557"/>
      <c r="T5" s="26"/>
      <c r="U5" s="74" t="s">
        <v>46</v>
      </c>
      <c r="V5" s="525"/>
      <c r="W5" s="2396" t="s">
        <v>1093</v>
      </c>
      <c r="X5" s="2397"/>
      <c r="Y5" s="2397"/>
      <c r="Z5" s="2397"/>
      <c r="AA5" s="2397"/>
      <c r="AB5" s="2397"/>
      <c r="AC5" s="2397"/>
      <c r="AD5" s="2397"/>
      <c r="AE5" s="2397"/>
      <c r="AF5" s="2397"/>
      <c r="AG5" s="2397"/>
      <c r="AH5" s="2397"/>
      <c r="AI5" s="2397"/>
      <c r="AJ5" s="2397"/>
      <c r="AK5" s="2398"/>
      <c r="AL5" s="593"/>
      <c r="AM5" s="594"/>
      <c r="AN5" s="595" t="s">
        <v>765</v>
      </c>
      <c r="AO5" s="596"/>
      <c r="AP5" s="594"/>
      <c r="AQ5" s="595" t="s">
        <v>46</v>
      </c>
      <c r="AR5" s="597"/>
    </row>
    <row r="6" spans="1:44" ht="26.25" customHeight="1" x14ac:dyDescent="0.4">
      <c r="A6" s="2167" t="s">
        <v>1094</v>
      </c>
      <c r="B6" s="2168"/>
      <c r="C6" s="2168"/>
      <c r="D6" s="2168"/>
      <c r="E6" s="2168"/>
      <c r="F6" s="2168"/>
      <c r="G6" s="2168"/>
      <c r="H6" s="2168"/>
      <c r="I6" s="2168"/>
      <c r="J6" s="2168"/>
      <c r="K6" s="2168"/>
      <c r="L6" s="2168"/>
      <c r="M6" s="2168"/>
      <c r="N6" s="2168"/>
      <c r="O6" s="2168"/>
      <c r="P6" s="592"/>
      <c r="Q6" s="26"/>
      <c r="R6" s="74" t="s">
        <v>765</v>
      </c>
      <c r="S6" s="557"/>
      <c r="T6" s="26"/>
      <c r="U6" s="74" t="s">
        <v>46</v>
      </c>
      <c r="V6" s="525"/>
      <c r="W6" s="598"/>
      <c r="X6" s="2399" t="s">
        <v>1095</v>
      </c>
      <c r="Y6" s="2399"/>
      <c r="Z6" s="2399"/>
      <c r="AA6" s="2399"/>
      <c r="AB6" s="2399"/>
      <c r="AC6" s="2399"/>
      <c r="AD6" s="2399"/>
      <c r="AE6" s="2399"/>
      <c r="AF6" s="2399"/>
      <c r="AG6" s="2399"/>
      <c r="AH6" s="2399"/>
      <c r="AI6" s="2399"/>
      <c r="AJ6" s="2399"/>
      <c r="AK6" s="2400"/>
      <c r="AL6" s="599"/>
      <c r="AM6" s="600"/>
      <c r="AN6" s="601" t="s">
        <v>765</v>
      </c>
      <c r="AO6" s="602"/>
      <c r="AP6" s="600"/>
      <c r="AQ6" s="601" t="s">
        <v>46</v>
      </c>
      <c r="AR6" s="603"/>
    </row>
    <row r="7" spans="1:44" ht="26.25" customHeight="1" x14ac:dyDescent="0.4">
      <c r="A7" s="2167" t="s">
        <v>1096</v>
      </c>
      <c r="B7" s="2168"/>
      <c r="C7" s="2168"/>
      <c r="D7" s="2168"/>
      <c r="E7" s="2168"/>
      <c r="F7" s="2168"/>
      <c r="G7" s="2168"/>
      <c r="H7" s="2168"/>
      <c r="I7" s="2168"/>
      <c r="J7" s="2168"/>
      <c r="K7" s="2168"/>
      <c r="L7" s="2168"/>
      <c r="M7" s="2168"/>
      <c r="N7" s="2168"/>
      <c r="O7" s="2168"/>
      <c r="P7" s="592"/>
      <c r="Q7" s="26"/>
      <c r="R7" s="74" t="s">
        <v>765</v>
      </c>
      <c r="S7" s="557"/>
      <c r="T7" s="26"/>
      <c r="U7" s="74" t="s">
        <v>46</v>
      </c>
      <c r="V7" s="525"/>
      <c r="W7" s="604"/>
      <c r="X7" s="2401" t="s">
        <v>1097</v>
      </c>
      <c r="Y7" s="2401"/>
      <c r="Z7" s="2401"/>
      <c r="AA7" s="2401"/>
      <c r="AB7" s="2401"/>
      <c r="AC7" s="2401"/>
      <c r="AD7" s="2401"/>
      <c r="AE7" s="2401"/>
      <c r="AF7" s="2401"/>
      <c r="AG7" s="2401"/>
      <c r="AH7" s="2401"/>
      <c r="AI7" s="2401"/>
      <c r="AJ7" s="2401"/>
      <c r="AK7" s="2402"/>
      <c r="AL7" s="599"/>
      <c r="AM7" s="600"/>
      <c r="AN7" s="601" t="s">
        <v>765</v>
      </c>
      <c r="AO7" s="602"/>
      <c r="AP7" s="600"/>
      <c r="AQ7" s="601" t="s">
        <v>46</v>
      </c>
      <c r="AR7" s="603"/>
    </row>
    <row r="8" spans="1:44" ht="26.25" customHeight="1" x14ac:dyDescent="0.4">
      <c r="A8" s="2403" t="s">
        <v>1098</v>
      </c>
      <c r="B8" s="2404"/>
      <c r="C8" s="2404"/>
      <c r="D8" s="2404"/>
      <c r="E8" s="2404"/>
      <c r="F8" s="2404"/>
      <c r="G8" s="2404"/>
      <c r="H8" s="2404"/>
      <c r="I8" s="2404"/>
      <c r="J8" s="2404"/>
      <c r="K8" s="2404"/>
      <c r="L8" s="2404"/>
      <c r="M8" s="2404"/>
      <c r="N8" s="2404"/>
      <c r="O8" s="2404"/>
      <c r="P8" s="605"/>
      <c r="Q8" s="37"/>
      <c r="R8" s="69" t="s">
        <v>765</v>
      </c>
      <c r="S8" s="533"/>
      <c r="T8" s="37"/>
      <c r="U8" s="69" t="s">
        <v>46</v>
      </c>
      <c r="V8" s="98"/>
      <c r="W8" s="127"/>
      <c r="X8" s="809" t="s">
        <v>1099</v>
      </c>
      <c r="Y8" s="809"/>
      <c r="Z8" s="809"/>
      <c r="AA8" s="809"/>
      <c r="AB8" s="809"/>
      <c r="AC8" s="809"/>
      <c r="AD8" s="809"/>
      <c r="AE8" s="809"/>
      <c r="AF8" s="809"/>
      <c r="AG8" s="809"/>
      <c r="AH8" s="809"/>
      <c r="AI8" s="809"/>
      <c r="AJ8" s="809"/>
      <c r="AK8" s="812"/>
      <c r="AL8" s="606"/>
      <c r="AM8" s="40"/>
      <c r="AN8" s="59" t="s">
        <v>765</v>
      </c>
      <c r="AO8" s="536"/>
      <c r="AP8" s="40"/>
      <c r="AQ8" s="59" t="s">
        <v>46</v>
      </c>
      <c r="AR8" s="99"/>
    </row>
    <row r="9" spans="1:44" ht="26.25" customHeight="1" x14ac:dyDescent="0.4">
      <c r="A9" s="598"/>
      <c r="B9" s="2405" t="s">
        <v>1100</v>
      </c>
      <c r="C9" s="2406"/>
      <c r="D9" s="2406"/>
      <c r="E9" s="2406"/>
      <c r="F9" s="2406"/>
      <c r="G9" s="2406"/>
      <c r="H9" s="2406"/>
      <c r="I9" s="2406"/>
      <c r="J9" s="2406"/>
      <c r="K9" s="2406"/>
      <c r="L9" s="2406"/>
      <c r="M9" s="2406"/>
      <c r="N9" s="2406"/>
      <c r="O9" s="2406"/>
      <c r="P9" s="599"/>
      <c r="Q9" s="600"/>
      <c r="R9" s="601" t="s">
        <v>765</v>
      </c>
      <c r="S9" s="602"/>
      <c r="T9" s="600"/>
      <c r="U9" s="601" t="s">
        <v>46</v>
      </c>
      <c r="V9" s="603"/>
      <c r="W9" s="2407" t="s">
        <v>1101</v>
      </c>
      <c r="X9" s="809"/>
      <c r="Y9" s="809"/>
      <c r="Z9" s="809"/>
      <c r="AA9" s="809"/>
      <c r="AB9" s="809"/>
      <c r="AC9" s="809"/>
      <c r="AD9" s="809"/>
      <c r="AE9" s="809"/>
      <c r="AF9" s="809"/>
      <c r="AG9" s="809"/>
      <c r="AH9" s="809"/>
      <c r="AI9" s="809"/>
      <c r="AJ9" s="809"/>
      <c r="AK9" s="812"/>
      <c r="AL9" s="592"/>
      <c r="AM9" s="26"/>
      <c r="AN9" s="74" t="s">
        <v>765</v>
      </c>
      <c r="AO9" s="557"/>
      <c r="AP9" s="26"/>
      <c r="AQ9" s="74" t="s">
        <v>46</v>
      </c>
      <c r="AR9" s="525"/>
    </row>
    <row r="10" spans="1:44" ht="26.25" customHeight="1" x14ac:dyDescent="0.4">
      <c r="A10" s="604"/>
      <c r="B10" s="2408" t="s">
        <v>1102</v>
      </c>
      <c r="C10" s="2408"/>
      <c r="D10" s="2408"/>
      <c r="E10" s="2408"/>
      <c r="F10" s="2408"/>
      <c r="G10" s="2408"/>
      <c r="H10" s="2408"/>
      <c r="I10" s="2408"/>
      <c r="J10" s="2408"/>
      <c r="K10" s="2408"/>
      <c r="L10" s="2408"/>
      <c r="M10" s="2408"/>
      <c r="N10" s="2408"/>
      <c r="O10" s="2409"/>
      <c r="P10" s="599"/>
      <c r="Q10" s="600"/>
      <c r="R10" s="601" t="s">
        <v>765</v>
      </c>
      <c r="S10" s="602"/>
      <c r="T10" s="600"/>
      <c r="U10" s="601" t="s">
        <v>46</v>
      </c>
      <c r="V10" s="603"/>
      <c r="W10" s="2407" t="s">
        <v>1103</v>
      </c>
      <c r="X10" s="809"/>
      <c r="Y10" s="809"/>
      <c r="Z10" s="809"/>
      <c r="AA10" s="809"/>
      <c r="AB10" s="809"/>
      <c r="AC10" s="809"/>
      <c r="AD10" s="809"/>
      <c r="AE10" s="809"/>
      <c r="AF10" s="809"/>
      <c r="AG10" s="809"/>
      <c r="AH10" s="809"/>
      <c r="AI10" s="809"/>
      <c r="AJ10" s="809"/>
      <c r="AK10" s="812"/>
      <c r="AL10" s="592"/>
      <c r="AM10" s="26"/>
      <c r="AN10" s="74" t="s">
        <v>765</v>
      </c>
      <c r="AO10" s="557"/>
      <c r="AP10" s="26"/>
      <c r="AQ10" s="74" t="s">
        <v>46</v>
      </c>
      <c r="AR10" s="525"/>
    </row>
    <row r="11" spans="1:44" ht="26.25" customHeight="1" x14ac:dyDescent="0.4">
      <c r="A11" s="127"/>
      <c r="B11" s="2410" t="s">
        <v>1137</v>
      </c>
      <c r="C11" s="2411"/>
      <c r="D11" s="2411"/>
      <c r="E11" s="2411"/>
      <c r="F11" s="2411"/>
      <c r="G11" s="2411"/>
      <c r="H11" s="2411"/>
      <c r="I11" s="2411"/>
      <c r="J11" s="2411"/>
      <c r="K11" s="2411"/>
      <c r="L11" s="2411"/>
      <c r="M11" s="2411"/>
      <c r="N11" s="2411"/>
      <c r="O11" s="2411"/>
      <c r="P11" s="606"/>
      <c r="Q11" s="40"/>
      <c r="R11" s="59" t="s">
        <v>765</v>
      </c>
      <c r="S11" s="536"/>
      <c r="T11" s="40"/>
      <c r="U11" s="59" t="s">
        <v>46</v>
      </c>
      <c r="V11" s="99"/>
      <c r="W11" s="2407" t="s">
        <v>1104</v>
      </c>
      <c r="X11" s="809"/>
      <c r="Y11" s="809"/>
      <c r="Z11" s="809"/>
      <c r="AA11" s="809"/>
      <c r="AB11" s="809"/>
      <c r="AC11" s="809"/>
      <c r="AD11" s="809"/>
      <c r="AE11" s="809"/>
      <c r="AF11" s="809"/>
      <c r="AG11" s="809"/>
      <c r="AH11" s="809"/>
      <c r="AI11" s="809"/>
      <c r="AJ11" s="809"/>
      <c r="AK11" s="812"/>
      <c r="AL11" s="592"/>
      <c r="AM11" s="26"/>
      <c r="AN11" s="74" t="s">
        <v>765</v>
      </c>
      <c r="AO11" s="557"/>
      <c r="AP11" s="26"/>
      <c r="AQ11" s="74" t="s">
        <v>46</v>
      </c>
      <c r="AR11" s="525"/>
    </row>
    <row r="12" spans="1:44" ht="26.25" customHeight="1" x14ac:dyDescent="0.4">
      <c r="A12" s="2412" t="s">
        <v>1105</v>
      </c>
      <c r="B12" s="2413"/>
      <c r="C12" s="2413"/>
      <c r="D12" s="2413"/>
      <c r="E12" s="2413"/>
      <c r="F12" s="2413"/>
      <c r="G12" s="2413"/>
      <c r="H12" s="2413"/>
      <c r="I12" s="2413"/>
      <c r="J12" s="2413"/>
      <c r="K12" s="2413"/>
      <c r="L12" s="2413"/>
      <c r="M12" s="2413"/>
      <c r="N12" s="2413"/>
      <c r="O12" s="2413"/>
      <c r="P12" s="593"/>
      <c r="Q12" s="594"/>
      <c r="R12" s="595" t="s">
        <v>765</v>
      </c>
      <c r="S12" s="596"/>
      <c r="T12" s="594"/>
      <c r="U12" s="595" t="s">
        <v>46</v>
      </c>
      <c r="V12" s="597"/>
      <c r="W12" s="2407" t="s">
        <v>1106</v>
      </c>
      <c r="X12" s="809"/>
      <c r="Y12" s="809"/>
      <c r="Z12" s="809"/>
      <c r="AA12" s="809"/>
      <c r="AB12" s="809"/>
      <c r="AC12" s="809"/>
      <c r="AD12" s="809"/>
      <c r="AE12" s="809"/>
      <c r="AF12" s="809"/>
      <c r="AG12" s="809"/>
      <c r="AH12" s="809"/>
      <c r="AI12" s="809"/>
      <c r="AJ12" s="809"/>
      <c r="AK12" s="812"/>
      <c r="AL12" s="592"/>
      <c r="AM12" s="26"/>
      <c r="AN12" s="74" t="s">
        <v>765</v>
      </c>
      <c r="AO12" s="557"/>
      <c r="AP12" s="26"/>
      <c r="AQ12" s="74" t="s">
        <v>46</v>
      </c>
      <c r="AR12" s="525"/>
    </row>
    <row r="13" spans="1:44" ht="26.25" customHeight="1" x14ac:dyDescent="0.4">
      <c r="A13" s="2414" t="s">
        <v>1107</v>
      </c>
      <c r="B13" s="2415"/>
      <c r="C13" s="2415"/>
      <c r="D13" s="2415"/>
      <c r="E13" s="2415"/>
      <c r="F13" s="2415"/>
      <c r="G13" s="2415"/>
      <c r="H13" s="2415"/>
      <c r="I13" s="2415"/>
      <c r="J13" s="2415"/>
      <c r="K13" s="2415"/>
      <c r="L13" s="2415"/>
      <c r="M13" s="2415"/>
      <c r="N13" s="2415"/>
      <c r="O13" s="2415"/>
      <c r="P13" s="606"/>
      <c r="Q13" s="40"/>
      <c r="R13" s="59" t="s">
        <v>765</v>
      </c>
      <c r="S13" s="536"/>
      <c r="T13" s="40"/>
      <c r="U13" s="59" t="s">
        <v>46</v>
      </c>
      <c r="V13" s="99"/>
      <c r="W13" s="2407" t="s">
        <v>1108</v>
      </c>
      <c r="X13" s="809"/>
      <c r="Y13" s="809"/>
      <c r="Z13" s="809"/>
      <c r="AA13" s="809"/>
      <c r="AB13" s="809"/>
      <c r="AC13" s="809"/>
      <c r="AD13" s="809"/>
      <c r="AE13" s="809"/>
      <c r="AF13" s="809"/>
      <c r="AG13" s="809"/>
      <c r="AH13" s="809"/>
      <c r="AI13" s="809"/>
      <c r="AJ13" s="809"/>
      <c r="AK13" s="812"/>
      <c r="AL13" s="592"/>
      <c r="AM13" s="26"/>
      <c r="AN13" s="74" t="s">
        <v>765</v>
      </c>
      <c r="AO13" s="557"/>
      <c r="AP13" s="26"/>
      <c r="AQ13" s="74" t="s">
        <v>46</v>
      </c>
      <c r="AR13" s="525"/>
    </row>
    <row r="14" spans="1:44" ht="26.25" customHeight="1" x14ac:dyDescent="0.4">
      <c r="A14" s="2416" t="s">
        <v>1109</v>
      </c>
      <c r="B14" s="2417"/>
      <c r="C14" s="2417"/>
      <c r="D14" s="2417"/>
      <c r="E14" s="2417"/>
      <c r="F14" s="2417"/>
      <c r="G14" s="2417"/>
      <c r="H14" s="2417"/>
      <c r="I14" s="2417"/>
      <c r="J14" s="2417"/>
      <c r="K14" s="2417"/>
      <c r="L14" s="2417"/>
      <c r="M14" s="2417"/>
      <c r="N14" s="2417"/>
      <c r="O14" s="2417"/>
      <c r="P14" s="605"/>
      <c r="Q14" s="37"/>
      <c r="R14" s="69"/>
      <c r="S14" s="533"/>
      <c r="T14" s="37"/>
      <c r="U14" s="69"/>
      <c r="V14" s="98"/>
      <c r="W14" s="2407" t="s">
        <v>1110</v>
      </c>
      <c r="X14" s="809"/>
      <c r="Y14" s="809"/>
      <c r="Z14" s="809"/>
      <c r="AA14" s="809"/>
      <c r="AB14" s="809"/>
      <c r="AC14" s="809"/>
      <c r="AD14" s="809"/>
      <c r="AE14" s="809"/>
      <c r="AF14" s="809"/>
      <c r="AG14" s="809"/>
      <c r="AH14" s="809"/>
      <c r="AI14" s="809"/>
      <c r="AJ14" s="809"/>
      <c r="AK14" s="812"/>
      <c r="AL14" s="592"/>
      <c r="AM14" s="26"/>
      <c r="AN14" s="74" t="s">
        <v>765</v>
      </c>
      <c r="AO14" s="557"/>
      <c r="AP14" s="26"/>
      <c r="AQ14" s="74" t="s">
        <v>46</v>
      </c>
      <c r="AR14" s="525"/>
    </row>
    <row r="15" spans="1:44" ht="26.25" customHeight="1" x14ac:dyDescent="0.4">
      <c r="A15" s="315"/>
      <c r="B15" s="2418" t="s">
        <v>1111</v>
      </c>
      <c r="C15" s="2419"/>
      <c r="D15" s="2419"/>
      <c r="E15" s="2419"/>
      <c r="F15" s="2419"/>
      <c r="G15" s="2419"/>
      <c r="H15" s="2419"/>
      <c r="I15" s="2419"/>
      <c r="J15" s="2419"/>
      <c r="K15" s="2419"/>
      <c r="L15" s="2419"/>
      <c r="M15" s="2419"/>
      <c r="N15" s="2419"/>
      <c r="O15" s="2419"/>
      <c r="P15" s="607"/>
      <c r="Q15" s="43"/>
      <c r="R15" s="799" t="s">
        <v>765</v>
      </c>
      <c r="S15" s="560"/>
      <c r="T15" s="43"/>
      <c r="U15" s="799" t="s">
        <v>46</v>
      </c>
      <c r="V15" s="526"/>
      <c r="W15" s="2407" t="s">
        <v>1112</v>
      </c>
      <c r="X15" s="809"/>
      <c r="Y15" s="809"/>
      <c r="Z15" s="809"/>
      <c r="AA15" s="809"/>
      <c r="AB15" s="809"/>
      <c r="AC15" s="809"/>
      <c r="AD15" s="809"/>
      <c r="AE15" s="809"/>
      <c r="AF15" s="809"/>
      <c r="AG15" s="809"/>
      <c r="AH15" s="809"/>
      <c r="AI15" s="809"/>
      <c r="AJ15" s="809"/>
      <c r="AK15" s="812"/>
      <c r="AL15" s="592"/>
      <c r="AM15" s="26"/>
      <c r="AN15" s="74" t="s">
        <v>765</v>
      </c>
      <c r="AO15" s="557"/>
      <c r="AP15" s="26"/>
      <c r="AQ15" s="74" t="s">
        <v>46</v>
      </c>
      <c r="AR15" s="525"/>
    </row>
    <row r="16" spans="1:44" ht="26.25" customHeight="1" x14ac:dyDescent="0.4">
      <c r="A16" s="315"/>
      <c r="B16" s="2418" t="s">
        <v>1113</v>
      </c>
      <c r="C16" s="2419"/>
      <c r="D16" s="2419"/>
      <c r="E16" s="2419"/>
      <c r="F16" s="2419"/>
      <c r="G16" s="2419"/>
      <c r="H16" s="2419"/>
      <c r="I16" s="2419"/>
      <c r="J16" s="2419"/>
      <c r="K16" s="2419"/>
      <c r="L16" s="2419"/>
      <c r="M16" s="2419"/>
      <c r="N16" s="2419"/>
      <c r="O16" s="2419"/>
      <c r="P16" s="607"/>
      <c r="Q16" s="43"/>
      <c r="R16" s="799"/>
      <c r="S16" s="560"/>
      <c r="T16" s="43"/>
      <c r="U16" s="799"/>
      <c r="V16" s="526"/>
      <c r="W16" s="2407" t="s">
        <v>1114</v>
      </c>
      <c r="X16" s="809"/>
      <c r="Y16" s="809"/>
      <c r="Z16" s="809"/>
      <c r="AA16" s="809"/>
      <c r="AB16" s="809"/>
      <c r="AC16" s="809"/>
      <c r="AD16" s="809"/>
      <c r="AE16" s="809"/>
      <c r="AF16" s="809"/>
      <c r="AG16" s="809"/>
      <c r="AH16" s="809"/>
      <c r="AI16" s="809"/>
      <c r="AJ16" s="809"/>
      <c r="AK16" s="812"/>
      <c r="AL16" s="592"/>
      <c r="AM16" s="26"/>
      <c r="AN16" s="74" t="s">
        <v>765</v>
      </c>
      <c r="AO16" s="557"/>
      <c r="AP16" s="26"/>
      <c r="AQ16" s="74" t="s">
        <v>46</v>
      </c>
      <c r="AR16" s="525"/>
    </row>
    <row r="17" spans="1:44" ht="26.25" customHeight="1" x14ac:dyDescent="0.4">
      <c r="A17" s="315"/>
      <c r="B17" s="812" t="s">
        <v>1115</v>
      </c>
      <c r="C17" s="2169"/>
      <c r="D17" s="2169"/>
      <c r="E17" s="2169"/>
      <c r="F17" s="2169"/>
      <c r="G17" s="2169"/>
      <c r="H17" s="2169"/>
      <c r="I17" s="2169"/>
      <c r="J17" s="2169"/>
      <c r="K17" s="2169"/>
      <c r="L17" s="2169"/>
      <c r="M17" s="2169"/>
      <c r="N17" s="2169"/>
      <c r="O17" s="2169"/>
      <c r="P17" s="606"/>
      <c r="Q17" s="40"/>
      <c r="R17" s="59"/>
      <c r="S17" s="536"/>
      <c r="T17" s="40"/>
      <c r="U17" s="59"/>
      <c r="V17" s="99"/>
      <c r="W17" s="2407" t="s">
        <v>1116</v>
      </c>
      <c r="X17" s="809"/>
      <c r="Y17" s="809"/>
      <c r="Z17" s="809"/>
      <c r="AA17" s="809"/>
      <c r="AB17" s="809"/>
      <c r="AC17" s="809"/>
      <c r="AD17" s="809"/>
      <c r="AE17" s="809"/>
      <c r="AF17" s="809"/>
      <c r="AG17" s="809"/>
      <c r="AH17" s="809"/>
      <c r="AI17" s="809"/>
      <c r="AJ17" s="809"/>
      <c r="AK17" s="812"/>
      <c r="AL17" s="592"/>
      <c r="AM17" s="26"/>
      <c r="AN17" s="74" t="s">
        <v>765</v>
      </c>
      <c r="AO17" s="557"/>
      <c r="AP17" s="26"/>
      <c r="AQ17" s="74" t="s">
        <v>46</v>
      </c>
      <c r="AR17" s="525"/>
    </row>
    <row r="18" spans="1:44" ht="26.25" customHeight="1" x14ac:dyDescent="0.4">
      <c r="A18" s="2167" t="s">
        <v>1117</v>
      </c>
      <c r="B18" s="2168"/>
      <c r="C18" s="2168"/>
      <c r="D18" s="2168"/>
      <c r="E18" s="2168"/>
      <c r="F18" s="2168"/>
      <c r="G18" s="2168"/>
      <c r="H18" s="2168"/>
      <c r="I18" s="2168"/>
      <c r="J18" s="2168"/>
      <c r="K18" s="2168"/>
      <c r="L18" s="2168"/>
      <c r="M18" s="2168"/>
      <c r="N18" s="2168"/>
      <c r="O18" s="2168"/>
      <c r="P18" s="592"/>
      <c r="Q18" s="26"/>
      <c r="R18" s="74" t="s">
        <v>765</v>
      </c>
      <c r="S18" s="557"/>
      <c r="T18" s="26"/>
      <c r="U18" s="74" t="s">
        <v>46</v>
      </c>
      <c r="V18" s="525"/>
      <c r="W18" s="2407" t="s">
        <v>1118</v>
      </c>
      <c r="X18" s="809"/>
      <c r="Y18" s="809"/>
      <c r="Z18" s="809"/>
      <c r="AA18" s="809"/>
      <c r="AB18" s="809"/>
      <c r="AC18" s="809"/>
      <c r="AD18" s="809"/>
      <c r="AE18" s="809"/>
      <c r="AF18" s="809"/>
      <c r="AG18" s="809"/>
      <c r="AH18" s="809"/>
      <c r="AI18" s="809"/>
      <c r="AJ18" s="809"/>
      <c r="AK18" s="812"/>
      <c r="AL18" s="592"/>
      <c r="AM18" s="26"/>
      <c r="AN18" s="74" t="s">
        <v>765</v>
      </c>
      <c r="AO18" s="557"/>
      <c r="AP18" s="26"/>
      <c r="AQ18" s="74" t="s">
        <v>46</v>
      </c>
      <c r="AR18" s="525"/>
    </row>
    <row r="19" spans="1:44" ht="26.25" customHeight="1" x14ac:dyDescent="0.4">
      <c r="A19" s="2167" t="s">
        <v>1119</v>
      </c>
      <c r="B19" s="2168"/>
      <c r="C19" s="2168"/>
      <c r="D19" s="2168"/>
      <c r="E19" s="2168"/>
      <c r="F19" s="2168"/>
      <c r="G19" s="2168"/>
      <c r="H19" s="2168"/>
      <c r="I19" s="2168"/>
      <c r="J19" s="2168"/>
      <c r="K19" s="2168"/>
      <c r="L19" s="2168"/>
      <c r="M19" s="2168"/>
      <c r="N19" s="2168"/>
      <c r="O19" s="2168"/>
      <c r="P19" s="592"/>
      <c r="Q19" s="26"/>
      <c r="R19" s="74" t="s">
        <v>765</v>
      </c>
      <c r="S19" s="557"/>
      <c r="T19" s="26"/>
      <c r="U19" s="74" t="s">
        <v>46</v>
      </c>
      <c r="V19" s="525"/>
      <c r="W19" s="2407" t="s">
        <v>1120</v>
      </c>
      <c r="X19" s="809"/>
      <c r="Y19" s="809"/>
      <c r="Z19" s="809"/>
      <c r="AA19" s="809"/>
      <c r="AB19" s="809"/>
      <c r="AC19" s="809"/>
      <c r="AD19" s="809"/>
      <c r="AE19" s="809"/>
      <c r="AF19" s="809"/>
      <c r="AG19" s="809"/>
      <c r="AH19" s="809"/>
      <c r="AI19" s="809"/>
      <c r="AJ19" s="809"/>
      <c r="AK19" s="812"/>
      <c r="AL19" s="592"/>
      <c r="AM19" s="26"/>
      <c r="AN19" s="74" t="s">
        <v>765</v>
      </c>
      <c r="AO19" s="557"/>
      <c r="AP19" s="26"/>
      <c r="AQ19" s="74" t="s">
        <v>46</v>
      </c>
      <c r="AR19" s="525"/>
    </row>
    <row r="20" spans="1:44" ht="26.25" customHeight="1" x14ac:dyDescent="0.4">
      <c r="A20" s="2167" t="s">
        <v>1121</v>
      </c>
      <c r="B20" s="2168"/>
      <c r="C20" s="2168"/>
      <c r="D20" s="2168"/>
      <c r="E20" s="2168"/>
      <c r="F20" s="2168"/>
      <c r="G20" s="2168"/>
      <c r="H20" s="2168"/>
      <c r="I20" s="2168"/>
      <c r="J20" s="2168"/>
      <c r="K20" s="2168"/>
      <c r="L20" s="2168"/>
      <c r="M20" s="2168"/>
      <c r="N20" s="2168"/>
      <c r="O20" s="2168"/>
      <c r="P20" s="592"/>
      <c r="Q20" s="26"/>
      <c r="R20" s="74" t="s">
        <v>765</v>
      </c>
      <c r="S20" s="557"/>
      <c r="T20" s="26"/>
      <c r="U20" s="74" t="s">
        <v>46</v>
      </c>
      <c r="V20" s="525"/>
      <c r="W20" s="2407" t="s">
        <v>1122</v>
      </c>
      <c r="X20" s="809"/>
      <c r="Y20" s="809"/>
      <c r="Z20" s="809"/>
      <c r="AA20" s="809"/>
      <c r="AB20" s="809"/>
      <c r="AC20" s="809"/>
      <c r="AD20" s="809"/>
      <c r="AE20" s="809"/>
      <c r="AF20" s="809"/>
      <c r="AG20" s="809"/>
      <c r="AH20" s="809"/>
      <c r="AI20" s="809"/>
      <c r="AJ20" s="809"/>
      <c r="AK20" s="812"/>
      <c r="AL20" s="592"/>
      <c r="AM20" s="26"/>
      <c r="AN20" s="74" t="s">
        <v>765</v>
      </c>
      <c r="AO20" s="557"/>
      <c r="AP20" s="26"/>
      <c r="AQ20" s="74" t="s">
        <v>46</v>
      </c>
      <c r="AR20" s="525"/>
    </row>
    <row r="21" spans="1:44" ht="26.25" customHeight="1" x14ac:dyDescent="0.4">
      <c r="A21" s="2167" t="s">
        <v>1123</v>
      </c>
      <c r="B21" s="2168"/>
      <c r="C21" s="2168"/>
      <c r="D21" s="2168"/>
      <c r="E21" s="2168"/>
      <c r="F21" s="2168"/>
      <c r="G21" s="2168"/>
      <c r="H21" s="2168"/>
      <c r="I21" s="2168"/>
      <c r="J21" s="2168"/>
      <c r="K21" s="2168"/>
      <c r="L21" s="2168"/>
      <c r="M21" s="2168"/>
      <c r="N21" s="2168"/>
      <c r="O21" s="2168"/>
      <c r="P21" s="592"/>
      <c r="Q21" s="26"/>
      <c r="R21" s="74" t="s">
        <v>765</v>
      </c>
      <c r="S21" s="557"/>
      <c r="T21" s="26"/>
      <c r="U21" s="74" t="s">
        <v>46</v>
      </c>
      <c r="V21" s="525"/>
      <c r="W21" s="2407" t="s">
        <v>1124</v>
      </c>
      <c r="X21" s="809"/>
      <c r="Y21" s="809"/>
      <c r="Z21" s="809"/>
      <c r="AA21" s="809"/>
      <c r="AB21" s="809"/>
      <c r="AC21" s="809"/>
      <c r="AD21" s="809"/>
      <c r="AE21" s="809"/>
      <c r="AF21" s="809"/>
      <c r="AG21" s="809"/>
      <c r="AH21" s="809"/>
      <c r="AI21" s="809"/>
      <c r="AJ21" s="809"/>
      <c r="AK21" s="812"/>
      <c r="AL21" s="592"/>
      <c r="AM21" s="26"/>
      <c r="AN21" s="74" t="s">
        <v>765</v>
      </c>
      <c r="AO21" s="557"/>
      <c r="AP21" s="26"/>
      <c r="AQ21" s="74" t="s">
        <v>46</v>
      </c>
      <c r="AR21" s="525"/>
    </row>
    <row r="22" spans="1:44" ht="26.25" customHeight="1" thickBot="1" x14ac:dyDescent="0.45">
      <c r="A22" s="2167" t="s">
        <v>1125</v>
      </c>
      <c r="B22" s="2168"/>
      <c r="C22" s="2168"/>
      <c r="D22" s="2168"/>
      <c r="E22" s="2168"/>
      <c r="F22" s="2168"/>
      <c r="G22" s="2168"/>
      <c r="H22" s="2168"/>
      <c r="I22" s="2168"/>
      <c r="J22" s="2168"/>
      <c r="K22" s="2168"/>
      <c r="L22" s="2168"/>
      <c r="M22" s="2168"/>
      <c r="N22" s="2168"/>
      <c r="O22" s="2168"/>
      <c r="P22" s="592"/>
      <c r="Q22" s="26"/>
      <c r="R22" s="74" t="s">
        <v>765</v>
      </c>
      <c r="S22" s="557"/>
      <c r="T22" s="26"/>
      <c r="U22" s="74" t="s">
        <v>46</v>
      </c>
      <c r="V22" s="525"/>
      <c r="W22" s="2420" t="s">
        <v>1126</v>
      </c>
      <c r="X22" s="2421"/>
      <c r="Y22" s="2421"/>
      <c r="Z22" s="2421"/>
      <c r="AA22" s="2421"/>
      <c r="AB22" s="2421"/>
      <c r="AC22" s="2421"/>
      <c r="AD22" s="2421"/>
      <c r="AE22" s="2421"/>
      <c r="AF22" s="2421"/>
      <c r="AG22" s="2421"/>
      <c r="AH22" s="2421"/>
      <c r="AI22" s="2421"/>
      <c r="AJ22" s="2421"/>
      <c r="AK22" s="2422"/>
      <c r="AL22" s="605"/>
      <c r="AM22" s="474"/>
      <c r="AN22" s="475" t="s">
        <v>765</v>
      </c>
      <c r="AO22" s="553"/>
      <c r="AP22" s="474"/>
      <c r="AQ22" s="475" t="s">
        <v>46</v>
      </c>
      <c r="AR22" s="608"/>
    </row>
    <row r="23" spans="1:44" ht="26.25" customHeight="1" x14ac:dyDescent="0.4">
      <c r="A23" s="2425" t="s">
        <v>1127</v>
      </c>
      <c r="B23" s="2169"/>
      <c r="C23" s="2169"/>
      <c r="D23" s="2169"/>
      <c r="E23" s="2169"/>
      <c r="F23" s="2169"/>
      <c r="G23" s="2169"/>
      <c r="H23" s="2169"/>
      <c r="I23" s="2169"/>
      <c r="J23" s="2169"/>
      <c r="K23" s="2169"/>
      <c r="L23" s="2169"/>
      <c r="M23" s="2169"/>
      <c r="N23" s="2169"/>
      <c r="O23" s="2169"/>
      <c r="P23" s="592"/>
      <c r="Q23" s="26"/>
      <c r="R23" s="74" t="s">
        <v>765</v>
      </c>
      <c r="S23" s="557"/>
      <c r="T23" s="26"/>
      <c r="U23" s="74" t="s">
        <v>46</v>
      </c>
      <c r="V23" s="525"/>
      <c r="AL23" s="609"/>
    </row>
    <row r="24" spans="1:44" ht="26.25" customHeight="1" x14ac:dyDescent="0.4">
      <c r="A24" s="2167" t="s">
        <v>1128</v>
      </c>
      <c r="B24" s="2168"/>
      <c r="C24" s="2168"/>
      <c r="D24" s="2168"/>
      <c r="E24" s="2168"/>
      <c r="F24" s="2168"/>
      <c r="G24" s="2168"/>
      <c r="H24" s="2168"/>
      <c r="I24" s="2168"/>
      <c r="J24" s="2168"/>
      <c r="K24" s="2168"/>
      <c r="L24" s="2168"/>
      <c r="M24" s="2168"/>
      <c r="N24" s="2168"/>
      <c r="O24" s="2168"/>
      <c r="P24" s="592"/>
      <c r="Q24" s="26"/>
      <c r="R24" s="74" t="s">
        <v>765</v>
      </c>
      <c r="S24" s="557"/>
      <c r="T24" s="26"/>
      <c r="U24" s="74" t="s">
        <v>46</v>
      </c>
      <c r="V24" s="525"/>
    </row>
    <row r="25" spans="1:44" ht="26.25" customHeight="1" x14ac:dyDescent="0.4">
      <c r="A25" s="2167" t="s">
        <v>1129</v>
      </c>
      <c r="B25" s="2168"/>
      <c r="C25" s="2168"/>
      <c r="D25" s="2168"/>
      <c r="E25" s="2168"/>
      <c r="F25" s="2168"/>
      <c r="G25" s="2168"/>
      <c r="H25" s="2168"/>
      <c r="I25" s="2168"/>
      <c r="J25" s="2168"/>
      <c r="K25" s="2168"/>
      <c r="L25" s="2168"/>
      <c r="M25" s="2168"/>
      <c r="N25" s="2168"/>
      <c r="O25" s="2168"/>
      <c r="P25" s="592"/>
      <c r="Q25" s="26"/>
      <c r="R25" s="74" t="s">
        <v>765</v>
      </c>
      <c r="S25" s="557"/>
      <c r="T25" s="26"/>
      <c r="U25" s="74" t="s">
        <v>46</v>
      </c>
      <c r="V25" s="525"/>
    </row>
    <row r="26" spans="1:44" ht="26.25" customHeight="1" x14ac:dyDescent="0.4">
      <c r="A26" s="2167" t="s">
        <v>1130</v>
      </c>
      <c r="B26" s="2168"/>
      <c r="C26" s="2168"/>
      <c r="D26" s="2168"/>
      <c r="E26" s="2168"/>
      <c r="F26" s="2168"/>
      <c r="G26" s="2168"/>
      <c r="H26" s="2168"/>
      <c r="I26" s="2168"/>
      <c r="J26" s="2168"/>
      <c r="K26" s="2168"/>
      <c r="L26" s="2168"/>
      <c r="M26" s="2168"/>
      <c r="N26" s="2168"/>
      <c r="O26" s="2168"/>
      <c r="P26" s="592"/>
      <c r="Q26" s="26"/>
      <c r="R26" s="74" t="s">
        <v>765</v>
      </c>
      <c r="S26" s="557"/>
      <c r="T26" s="26"/>
      <c r="U26" s="74" t="s">
        <v>46</v>
      </c>
      <c r="V26" s="525"/>
    </row>
    <row r="27" spans="1:44" ht="26.25" customHeight="1" x14ac:dyDescent="0.4">
      <c r="A27" s="2167" t="s">
        <v>1131</v>
      </c>
      <c r="B27" s="2168"/>
      <c r="C27" s="2168"/>
      <c r="D27" s="2168"/>
      <c r="E27" s="2168"/>
      <c r="F27" s="2168"/>
      <c r="G27" s="2168"/>
      <c r="H27" s="2168"/>
      <c r="I27" s="2168"/>
      <c r="J27" s="2168"/>
      <c r="K27" s="2168"/>
      <c r="L27" s="2168"/>
      <c r="M27" s="2168"/>
      <c r="N27" s="2168"/>
      <c r="O27" s="2168"/>
      <c r="P27" s="592"/>
      <c r="Q27" s="26"/>
      <c r="R27" s="74" t="s">
        <v>765</v>
      </c>
      <c r="S27" s="557"/>
      <c r="T27" s="26"/>
      <c r="U27" s="74" t="s">
        <v>46</v>
      </c>
      <c r="V27" s="525"/>
    </row>
    <row r="28" spans="1:44" ht="26.25" customHeight="1" x14ac:dyDescent="0.4">
      <c r="A28" s="2167" t="s">
        <v>1132</v>
      </c>
      <c r="B28" s="2168"/>
      <c r="C28" s="2168"/>
      <c r="D28" s="2168"/>
      <c r="E28" s="2168"/>
      <c r="F28" s="2168"/>
      <c r="G28" s="2168"/>
      <c r="H28" s="2168"/>
      <c r="I28" s="2168"/>
      <c r="J28" s="2168"/>
      <c r="K28" s="2168"/>
      <c r="L28" s="2168"/>
      <c r="M28" s="2168"/>
      <c r="N28" s="2168"/>
      <c r="O28" s="2168"/>
      <c r="P28" s="592"/>
      <c r="Q28" s="26"/>
      <c r="R28" s="74" t="s">
        <v>765</v>
      </c>
      <c r="S28" s="557"/>
      <c r="T28" s="26"/>
      <c r="U28" s="74" t="s">
        <v>46</v>
      </c>
      <c r="V28" s="525"/>
    </row>
    <row r="29" spans="1:44" ht="26.25" customHeight="1" x14ac:dyDescent="0.4">
      <c r="A29" s="2167" t="s">
        <v>1133</v>
      </c>
      <c r="B29" s="2168"/>
      <c r="C29" s="2168"/>
      <c r="D29" s="2168"/>
      <c r="E29" s="2168"/>
      <c r="F29" s="2168"/>
      <c r="G29" s="2168"/>
      <c r="H29" s="2168"/>
      <c r="I29" s="2168"/>
      <c r="J29" s="2168"/>
      <c r="K29" s="2168"/>
      <c r="L29" s="2168"/>
      <c r="M29" s="2168"/>
      <c r="N29" s="2168"/>
      <c r="O29" s="2168"/>
      <c r="P29" s="592"/>
      <c r="Q29" s="26"/>
      <c r="R29" s="74" t="s">
        <v>765</v>
      </c>
      <c r="S29" s="557"/>
      <c r="T29" s="26"/>
      <c r="U29" s="74" t="s">
        <v>46</v>
      </c>
      <c r="V29" s="525"/>
    </row>
    <row r="30" spans="1:44" ht="26.25" customHeight="1" x14ac:dyDescent="0.4">
      <c r="A30" s="2167" t="s">
        <v>1134</v>
      </c>
      <c r="B30" s="2168"/>
      <c r="C30" s="2168"/>
      <c r="D30" s="2168"/>
      <c r="E30" s="2168"/>
      <c r="F30" s="2168"/>
      <c r="G30" s="2168"/>
      <c r="H30" s="2168"/>
      <c r="I30" s="2168"/>
      <c r="J30" s="2168"/>
      <c r="K30" s="2168"/>
      <c r="L30" s="2168"/>
      <c r="M30" s="2168"/>
      <c r="N30" s="2168"/>
      <c r="O30" s="2168"/>
      <c r="P30" s="592"/>
      <c r="Q30" s="26"/>
      <c r="R30" s="74" t="s">
        <v>765</v>
      </c>
      <c r="S30" s="557"/>
      <c r="T30" s="26"/>
      <c r="U30" s="74" t="s">
        <v>46</v>
      </c>
      <c r="V30" s="525"/>
    </row>
    <row r="31" spans="1:44" ht="26.25" customHeight="1" x14ac:dyDescent="0.4">
      <c r="A31" s="2167" t="s">
        <v>1135</v>
      </c>
      <c r="B31" s="2168"/>
      <c r="C31" s="2168"/>
      <c r="D31" s="2168"/>
      <c r="E31" s="2168"/>
      <c r="F31" s="2168"/>
      <c r="G31" s="2168"/>
      <c r="H31" s="2168"/>
      <c r="I31" s="2168"/>
      <c r="J31" s="2168"/>
      <c r="K31" s="2168"/>
      <c r="L31" s="2168"/>
      <c r="M31" s="2168"/>
      <c r="N31" s="2168"/>
      <c r="O31" s="2168"/>
      <c r="P31" s="592"/>
      <c r="Q31" s="26"/>
      <c r="R31" s="74" t="s">
        <v>765</v>
      </c>
      <c r="S31" s="557"/>
      <c r="T31" s="26"/>
      <c r="U31" s="74" t="s">
        <v>46</v>
      </c>
      <c r="V31" s="525"/>
    </row>
    <row r="32" spans="1:44" ht="26.25" customHeight="1" thickBot="1" x14ac:dyDescent="0.45">
      <c r="A32" s="2423" t="s">
        <v>1136</v>
      </c>
      <c r="B32" s="2424"/>
      <c r="C32" s="2424"/>
      <c r="D32" s="2424"/>
      <c r="E32" s="2424"/>
      <c r="F32" s="2424"/>
      <c r="G32" s="2424"/>
      <c r="H32" s="2424"/>
      <c r="I32" s="2424"/>
      <c r="J32" s="2424"/>
      <c r="K32" s="2424"/>
      <c r="L32" s="2424"/>
      <c r="M32" s="2424"/>
      <c r="N32" s="2424"/>
      <c r="O32" s="2424"/>
      <c r="P32" s="610"/>
      <c r="Q32" s="474"/>
      <c r="R32" s="475" t="s">
        <v>765</v>
      </c>
      <c r="S32" s="553"/>
      <c r="T32" s="474"/>
      <c r="U32" s="475" t="s">
        <v>46</v>
      </c>
      <c r="V32" s="608"/>
      <c r="W32" s="315"/>
    </row>
    <row r="33" spans="1:1" ht="18.75" customHeight="1" x14ac:dyDescent="0.4">
      <c r="A33" s="611"/>
    </row>
    <row r="34" spans="1:1" ht="18.75" customHeight="1" x14ac:dyDescent="0.4"/>
    <row r="35" spans="1:1" ht="18.75" customHeight="1" x14ac:dyDescent="0.4"/>
    <row r="36" spans="1:1" ht="18.75" customHeight="1" x14ac:dyDescent="0.4"/>
    <row r="37" spans="1:1" ht="18.75" customHeight="1" x14ac:dyDescent="0.4"/>
    <row r="38" spans="1:1" ht="18.75" customHeight="1" x14ac:dyDescent="0.4"/>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29:O29"/>
    <mergeCell ref="A30:O30"/>
    <mergeCell ref="A31:O31"/>
    <mergeCell ref="A32:O32"/>
    <mergeCell ref="A23:O23"/>
    <mergeCell ref="A24:O24"/>
    <mergeCell ref="A25:O25"/>
    <mergeCell ref="A26:O26"/>
    <mergeCell ref="A27:O27"/>
    <mergeCell ref="A28:O28"/>
    <mergeCell ref="A20:O20"/>
    <mergeCell ref="W20:AK20"/>
    <mergeCell ref="A21:O21"/>
    <mergeCell ref="W21:AK21"/>
    <mergeCell ref="A22:O22"/>
    <mergeCell ref="W22:AK22"/>
    <mergeCell ref="B17:O17"/>
    <mergeCell ref="W17:AK17"/>
    <mergeCell ref="A18:O18"/>
    <mergeCell ref="W18:AK18"/>
    <mergeCell ref="A19:O19"/>
    <mergeCell ref="W19:AK19"/>
    <mergeCell ref="B15:O15"/>
    <mergeCell ref="R15:R16"/>
    <mergeCell ref="U15:U16"/>
    <mergeCell ref="W15:AK15"/>
    <mergeCell ref="B16:O16"/>
    <mergeCell ref="W16:AK16"/>
    <mergeCell ref="A12:O12"/>
    <mergeCell ref="W12:AK12"/>
    <mergeCell ref="A13:O13"/>
    <mergeCell ref="W13:AK13"/>
    <mergeCell ref="A14:O14"/>
    <mergeCell ref="W14:AK14"/>
    <mergeCell ref="B9:O9"/>
    <mergeCell ref="W9:AK9"/>
    <mergeCell ref="B10:O10"/>
    <mergeCell ref="W10:AK10"/>
    <mergeCell ref="B11:O11"/>
    <mergeCell ref="W11:AK11"/>
    <mergeCell ref="A6:O6"/>
    <mergeCell ref="X6:AK6"/>
    <mergeCell ref="A7:O7"/>
    <mergeCell ref="X7:AK7"/>
    <mergeCell ref="A8:O8"/>
    <mergeCell ref="X8:AK8"/>
    <mergeCell ref="A4:O4"/>
    <mergeCell ref="Q4:U4"/>
    <mergeCell ref="W4:AK4"/>
    <mergeCell ref="AL4:AR4"/>
    <mergeCell ref="A5:O5"/>
    <mergeCell ref="W5:AK5"/>
    <mergeCell ref="AH1:AJ1"/>
    <mergeCell ref="AL1:AM1"/>
    <mergeCell ref="AO1:AP1"/>
    <mergeCell ref="AQ1:AR1"/>
    <mergeCell ref="A2:V3"/>
    <mergeCell ref="W2:AR3"/>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&amp;C29/29&amp;R&amp;F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19</xdr:col>
                    <xdr:colOff>95250</xdr:colOff>
                    <xdr:row>4</xdr:row>
                    <xdr:rowOff>57150</xdr:rowOff>
                  </from>
                  <to>
                    <xdr:col>20</xdr:col>
                    <xdr:colOff>0</xdr:colOff>
                    <xdr:row>4</xdr:row>
                    <xdr:rowOff>285750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19</xdr:col>
                    <xdr:colOff>95250</xdr:colOff>
                    <xdr:row>5</xdr:row>
                    <xdr:rowOff>57150</xdr:rowOff>
                  </from>
                  <to>
                    <xdr:col>20</xdr:col>
                    <xdr:colOff>0</xdr:colOff>
                    <xdr:row>5</xdr:row>
                    <xdr:rowOff>285750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19</xdr:col>
                    <xdr:colOff>95250</xdr:colOff>
                    <xdr:row>6</xdr:row>
                    <xdr:rowOff>57150</xdr:rowOff>
                  </from>
                  <to>
                    <xdr:col>20</xdr:col>
                    <xdr:colOff>0</xdr:colOff>
                    <xdr:row>6</xdr:row>
                    <xdr:rowOff>285750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19</xdr:col>
                    <xdr:colOff>95250</xdr:colOff>
                    <xdr:row>7</xdr:row>
                    <xdr:rowOff>57150</xdr:rowOff>
                  </from>
                  <to>
                    <xdr:col>20</xdr:col>
                    <xdr:colOff>0</xdr:colOff>
                    <xdr:row>7</xdr:row>
                    <xdr:rowOff>285750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19</xdr:col>
                    <xdr:colOff>95250</xdr:colOff>
                    <xdr:row>8</xdr:row>
                    <xdr:rowOff>57150</xdr:rowOff>
                  </from>
                  <to>
                    <xdr:col>20</xdr:col>
                    <xdr:colOff>0</xdr:colOff>
                    <xdr:row>8</xdr:row>
                    <xdr:rowOff>285750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19</xdr:col>
                    <xdr:colOff>95250</xdr:colOff>
                    <xdr:row>9</xdr:row>
                    <xdr:rowOff>57150</xdr:rowOff>
                  </from>
                  <to>
                    <xdr:col>20</xdr:col>
                    <xdr:colOff>0</xdr:colOff>
                    <xdr:row>9</xdr:row>
                    <xdr:rowOff>285750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19</xdr:col>
                    <xdr:colOff>95250</xdr:colOff>
                    <xdr:row>10</xdr:row>
                    <xdr:rowOff>57150</xdr:rowOff>
                  </from>
                  <to>
                    <xdr:col>20</xdr:col>
                    <xdr:colOff>0</xdr:colOff>
                    <xdr:row>10</xdr:row>
                    <xdr:rowOff>285750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19</xdr:col>
                    <xdr:colOff>95250</xdr:colOff>
                    <xdr:row>11</xdr:row>
                    <xdr:rowOff>57150</xdr:rowOff>
                  </from>
                  <to>
                    <xdr:col>20</xdr:col>
                    <xdr:colOff>0</xdr:colOff>
                    <xdr:row>11</xdr:row>
                    <xdr:rowOff>285750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19</xdr:col>
                    <xdr:colOff>95250</xdr:colOff>
                    <xdr:row>12</xdr:row>
                    <xdr:rowOff>57150</xdr:rowOff>
                  </from>
                  <to>
                    <xdr:col>20</xdr:col>
                    <xdr:colOff>0</xdr:colOff>
                    <xdr:row>12</xdr:row>
                    <xdr:rowOff>285750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19</xdr:col>
                    <xdr:colOff>95250</xdr:colOff>
                    <xdr:row>17</xdr:row>
                    <xdr:rowOff>57150</xdr:rowOff>
                  </from>
                  <to>
                    <xdr:col>20</xdr:col>
                    <xdr:colOff>0</xdr:colOff>
                    <xdr:row>17</xdr:row>
                    <xdr:rowOff>285750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19</xdr:col>
                    <xdr:colOff>95250</xdr:colOff>
                    <xdr:row>18</xdr:row>
                    <xdr:rowOff>57150</xdr:rowOff>
                  </from>
                  <to>
                    <xdr:col>20</xdr:col>
                    <xdr:colOff>0</xdr:colOff>
                    <xdr:row>18</xdr:row>
                    <xdr:rowOff>285750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19</xdr:col>
                    <xdr:colOff>95250</xdr:colOff>
                    <xdr:row>19</xdr:row>
                    <xdr:rowOff>57150</xdr:rowOff>
                  </from>
                  <to>
                    <xdr:col>20</xdr:col>
                    <xdr:colOff>0</xdr:colOff>
                    <xdr:row>19</xdr:row>
                    <xdr:rowOff>285750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19</xdr:col>
                    <xdr:colOff>95250</xdr:colOff>
                    <xdr:row>20</xdr:row>
                    <xdr:rowOff>57150</xdr:rowOff>
                  </from>
                  <to>
                    <xdr:col>20</xdr:col>
                    <xdr:colOff>0</xdr:colOff>
                    <xdr:row>20</xdr:row>
                    <xdr:rowOff>285750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19</xdr:col>
                    <xdr:colOff>95250</xdr:colOff>
                    <xdr:row>21</xdr:row>
                    <xdr:rowOff>57150</xdr:rowOff>
                  </from>
                  <to>
                    <xdr:col>20</xdr:col>
                    <xdr:colOff>0</xdr:colOff>
                    <xdr:row>21</xdr:row>
                    <xdr:rowOff>285750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19</xdr:col>
                    <xdr:colOff>95250</xdr:colOff>
                    <xdr:row>22</xdr:row>
                    <xdr:rowOff>57150</xdr:rowOff>
                  </from>
                  <to>
                    <xdr:col>20</xdr:col>
                    <xdr:colOff>0</xdr:colOff>
                    <xdr:row>22</xdr:row>
                    <xdr:rowOff>285750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19</xdr:col>
                    <xdr:colOff>95250</xdr:colOff>
                    <xdr:row>23</xdr:row>
                    <xdr:rowOff>57150</xdr:rowOff>
                  </from>
                  <to>
                    <xdr:col>20</xdr:col>
                    <xdr:colOff>0</xdr:colOff>
                    <xdr:row>23</xdr:row>
                    <xdr:rowOff>285750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19</xdr:col>
                    <xdr:colOff>95250</xdr:colOff>
                    <xdr:row>24</xdr:row>
                    <xdr:rowOff>57150</xdr:rowOff>
                  </from>
                  <to>
                    <xdr:col>20</xdr:col>
                    <xdr:colOff>0</xdr:colOff>
                    <xdr:row>24</xdr:row>
                    <xdr:rowOff>285750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19</xdr:col>
                    <xdr:colOff>95250</xdr:colOff>
                    <xdr:row>25</xdr:row>
                    <xdr:rowOff>57150</xdr:rowOff>
                  </from>
                  <to>
                    <xdr:col>20</xdr:col>
                    <xdr:colOff>0</xdr:colOff>
                    <xdr:row>25</xdr:row>
                    <xdr:rowOff>285750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19</xdr:col>
                    <xdr:colOff>95250</xdr:colOff>
                    <xdr:row>26</xdr:row>
                    <xdr:rowOff>57150</xdr:rowOff>
                  </from>
                  <to>
                    <xdr:col>20</xdr:col>
                    <xdr:colOff>0</xdr:colOff>
                    <xdr:row>26</xdr:row>
                    <xdr:rowOff>285750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19</xdr:col>
                    <xdr:colOff>95250</xdr:colOff>
                    <xdr:row>27</xdr:row>
                    <xdr:rowOff>57150</xdr:rowOff>
                  </from>
                  <to>
                    <xdr:col>20</xdr:col>
                    <xdr:colOff>0</xdr:colOff>
                    <xdr:row>27</xdr:row>
                    <xdr:rowOff>285750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19</xdr:col>
                    <xdr:colOff>95250</xdr:colOff>
                    <xdr:row>28</xdr:row>
                    <xdr:rowOff>57150</xdr:rowOff>
                  </from>
                  <to>
                    <xdr:col>20</xdr:col>
                    <xdr:colOff>0</xdr:colOff>
                    <xdr:row>28</xdr:row>
                    <xdr:rowOff>285750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19</xdr:col>
                    <xdr:colOff>95250</xdr:colOff>
                    <xdr:row>29</xdr:row>
                    <xdr:rowOff>57150</xdr:rowOff>
                  </from>
                  <to>
                    <xdr:col>20</xdr:col>
                    <xdr:colOff>0</xdr:colOff>
                    <xdr:row>29</xdr:row>
                    <xdr:rowOff>285750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19</xdr:col>
                    <xdr:colOff>95250</xdr:colOff>
                    <xdr:row>30</xdr:row>
                    <xdr:rowOff>57150</xdr:rowOff>
                  </from>
                  <to>
                    <xdr:col>20</xdr:col>
                    <xdr:colOff>0</xdr:colOff>
                    <xdr:row>30</xdr:row>
                    <xdr:rowOff>285750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19</xdr:col>
                    <xdr:colOff>95250</xdr:colOff>
                    <xdr:row>31</xdr:row>
                    <xdr:rowOff>57150</xdr:rowOff>
                  </from>
                  <to>
                    <xdr:col>20</xdr:col>
                    <xdr:colOff>0</xdr:colOff>
                    <xdr:row>31</xdr:row>
                    <xdr:rowOff>285750</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41</xdr:col>
                    <xdr:colOff>95250</xdr:colOff>
                    <xdr:row>4</xdr:row>
                    <xdr:rowOff>57150</xdr:rowOff>
                  </from>
                  <to>
                    <xdr:col>42</xdr:col>
                    <xdr:colOff>0</xdr:colOff>
                    <xdr:row>4</xdr:row>
                    <xdr:rowOff>285750</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41</xdr:col>
                    <xdr:colOff>95250</xdr:colOff>
                    <xdr:row>5</xdr:row>
                    <xdr:rowOff>57150</xdr:rowOff>
                  </from>
                  <to>
                    <xdr:col>42</xdr:col>
                    <xdr:colOff>0</xdr:colOff>
                    <xdr:row>5</xdr:row>
                    <xdr:rowOff>285750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41</xdr:col>
                    <xdr:colOff>95250</xdr:colOff>
                    <xdr:row>6</xdr:row>
                    <xdr:rowOff>57150</xdr:rowOff>
                  </from>
                  <to>
                    <xdr:col>42</xdr:col>
                    <xdr:colOff>0</xdr:colOff>
                    <xdr:row>6</xdr:row>
                    <xdr:rowOff>285750</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41</xdr:col>
                    <xdr:colOff>95250</xdr:colOff>
                    <xdr:row>7</xdr:row>
                    <xdr:rowOff>57150</xdr:rowOff>
                  </from>
                  <to>
                    <xdr:col>42</xdr:col>
                    <xdr:colOff>0</xdr:colOff>
                    <xdr:row>7</xdr:row>
                    <xdr:rowOff>285750</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41</xdr:col>
                    <xdr:colOff>95250</xdr:colOff>
                    <xdr:row>8</xdr:row>
                    <xdr:rowOff>57150</xdr:rowOff>
                  </from>
                  <to>
                    <xdr:col>42</xdr:col>
                    <xdr:colOff>0</xdr:colOff>
                    <xdr:row>8</xdr:row>
                    <xdr:rowOff>285750</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40001" r:id="rId68" name="Check Box 65">
              <controlPr defaultSize="0" autoFill="0" autoLine="0" autoPict="0">
                <anchor moveWithCells="1">
                  <from>
                    <xdr:col>41</xdr:col>
                    <xdr:colOff>95250</xdr:colOff>
                    <xdr:row>9</xdr:row>
                    <xdr:rowOff>57150</xdr:rowOff>
                  </from>
                  <to>
                    <xdr:col>42</xdr:col>
                    <xdr:colOff>0</xdr:colOff>
                    <xdr:row>9</xdr:row>
                    <xdr:rowOff>285750</xdr:rowOff>
                  </to>
                </anchor>
              </controlPr>
            </control>
          </mc:Choice>
        </mc:AlternateContent>
        <mc:AlternateContent xmlns:mc="http://schemas.openxmlformats.org/markup-compatibility/2006">
          <mc:Choice Requires="x14">
            <control shapeId="40002"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40003" r:id="rId70" name="Check Box 67">
              <controlPr defaultSize="0" autoFill="0" autoLine="0" autoPict="0">
                <anchor moveWithCells="1">
                  <from>
                    <xdr:col>41</xdr:col>
                    <xdr:colOff>95250</xdr:colOff>
                    <xdr:row>10</xdr:row>
                    <xdr:rowOff>57150</xdr:rowOff>
                  </from>
                  <to>
                    <xdr:col>42</xdr:col>
                    <xdr:colOff>0</xdr:colOff>
                    <xdr:row>10</xdr:row>
                    <xdr:rowOff>285750</xdr:rowOff>
                  </to>
                </anchor>
              </controlPr>
            </control>
          </mc:Choice>
        </mc:AlternateContent>
        <mc:AlternateContent xmlns:mc="http://schemas.openxmlformats.org/markup-compatibility/2006">
          <mc:Choice Requires="x14">
            <control shapeId="40004"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40005" r:id="rId72" name="Check Box 69">
              <controlPr defaultSize="0" autoFill="0" autoLine="0" autoPict="0">
                <anchor moveWithCells="1">
                  <from>
                    <xdr:col>41</xdr:col>
                    <xdr:colOff>95250</xdr:colOff>
                    <xdr:row>11</xdr:row>
                    <xdr:rowOff>57150</xdr:rowOff>
                  </from>
                  <to>
                    <xdr:col>42</xdr:col>
                    <xdr:colOff>0</xdr:colOff>
                    <xdr:row>11</xdr:row>
                    <xdr:rowOff>285750</xdr:rowOff>
                  </to>
                </anchor>
              </controlPr>
            </control>
          </mc:Choice>
        </mc:AlternateContent>
        <mc:AlternateContent xmlns:mc="http://schemas.openxmlformats.org/markup-compatibility/2006">
          <mc:Choice Requires="x14">
            <control shapeId="40006"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40007" r:id="rId74" name="Check Box 71">
              <controlPr defaultSize="0" autoFill="0" autoLine="0" autoPict="0">
                <anchor moveWithCells="1">
                  <from>
                    <xdr:col>41</xdr:col>
                    <xdr:colOff>95250</xdr:colOff>
                    <xdr:row>12</xdr:row>
                    <xdr:rowOff>57150</xdr:rowOff>
                  </from>
                  <to>
                    <xdr:col>42</xdr:col>
                    <xdr:colOff>0</xdr:colOff>
                    <xdr:row>12</xdr:row>
                    <xdr:rowOff>285750</xdr:rowOff>
                  </to>
                </anchor>
              </controlPr>
            </control>
          </mc:Choice>
        </mc:AlternateContent>
        <mc:AlternateContent xmlns:mc="http://schemas.openxmlformats.org/markup-compatibility/2006">
          <mc:Choice Requires="x14">
            <control shapeId="40008"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40009" r:id="rId76" name="Check Box 73">
              <controlPr defaultSize="0" autoFill="0" autoLine="0" autoPict="0">
                <anchor moveWithCells="1">
                  <from>
                    <xdr:col>41</xdr:col>
                    <xdr:colOff>95250</xdr:colOff>
                    <xdr:row>13</xdr:row>
                    <xdr:rowOff>57150</xdr:rowOff>
                  </from>
                  <to>
                    <xdr:col>42</xdr:col>
                    <xdr:colOff>0</xdr:colOff>
                    <xdr:row>13</xdr:row>
                    <xdr:rowOff>285750</xdr:rowOff>
                  </to>
                </anchor>
              </controlPr>
            </control>
          </mc:Choice>
        </mc:AlternateContent>
        <mc:AlternateContent xmlns:mc="http://schemas.openxmlformats.org/markup-compatibility/2006">
          <mc:Choice Requires="x14">
            <control shapeId="40010"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40011" r:id="rId78" name="Check Box 75">
              <controlPr defaultSize="0" autoFill="0" autoLine="0" autoPict="0">
                <anchor moveWithCells="1">
                  <from>
                    <xdr:col>41</xdr:col>
                    <xdr:colOff>95250</xdr:colOff>
                    <xdr:row>14</xdr:row>
                    <xdr:rowOff>57150</xdr:rowOff>
                  </from>
                  <to>
                    <xdr:col>42</xdr:col>
                    <xdr:colOff>0</xdr:colOff>
                    <xdr:row>14</xdr:row>
                    <xdr:rowOff>285750</xdr:rowOff>
                  </to>
                </anchor>
              </controlPr>
            </control>
          </mc:Choice>
        </mc:AlternateContent>
        <mc:AlternateContent xmlns:mc="http://schemas.openxmlformats.org/markup-compatibility/2006">
          <mc:Choice Requires="x14">
            <control shapeId="40012"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40013" r:id="rId80" name="Check Box 77">
              <controlPr defaultSize="0" autoFill="0" autoLine="0" autoPict="0">
                <anchor moveWithCells="1">
                  <from>
                    <xdr:col>41</xdr:col>
                    <xdr:colOff>95250</xdr:colOff>
                    <xdr:row>15</xdr:row>
                    <xdr:rowOff>57150</xdr:rowOff>
                  </from>
                  <to>
                    <xdr:col>42</xdr:col>
                    <xdr:colOff>0</xdr:colOff>
                    <xdr:row>15</xdr:row>
                    <xdr:rowOff>285750</xdr:rowOff>
                  </to>
                </anchor>
              </controlPr>
            </control>
          </mc:Choice>
        </mc:AlternateContent>
        <mc:AlternateContent xmlns:mc="http://schemas.openxmlformats.org/markup-compatibility/2006">
          <mc:Choice Requires="x14">
            <control shapeId="40014"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40015" r:id="rId82" name="Check Box 79">
              <controlPr defaultSize="0" autoFill="0" autoLine="0" autoPict="0">
                <anchor moveWithCells="1">
                  <from>
                    <xdr:col>41</xdr:col>
                    <xdr:colOff>95250</xdr:colOff>
                    <xdr:row>16</xdr:row>
                    <xdr:rowOff>57150</xdr:rowOff>
                  </from>
                  <to>
                    <xdr:col>42</xdr:col>
                    <xdr:colOff>0</xdr:colOff>
                    <xdr:row>16</xdr:row>
                    <xdr:rowOff>285750</xdr:rowOff>
                  </to>
                </anchor>
              </controlPr>
            </control>
          </mc:Choice>
        </mc:AlternateContent>
        <mc:AlternateContent xmlns:mc="http://schemas.openxmlformats.org/markup-compatibility/2006">
          <mc:Choice Requires="x14">
            <control shapeId="40016"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40017" r:id="rId84" name="Check Box 81">
              <controlPr defaultSize="0" autoFill="0" autoLine="0" autoPict="0">
                <anchor moveWithCells="1">
                  <from>
                    <xdr:col>41</xdr:col>
                    <xdr:colOff>95250</xdr:colOff>
                    <xdr:row>17</xdr:row>
                    <xdr:rowOff>57150</xdr:rowOff>
                  </from>
                  <to>
                    <xdr:col>42</xdr:col>
                    <xdr:colOff>0</xdr:colOff>
                    <xdr:row>17</xdr:row>
                    <xdr:rowOff>285750</xdr:rowOff>
                  </to>
                </anchor>
              </controlPr>
            </control>
          </mc:Choice>
        </mc:AlternateContent>
        <mc:AlternateContent xmlns:mc="http://schemas.openxmlformats.org/markup-compatibility/2006">
          <mc:Choice Requires="x14">
            <control shapeId="40018"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40019" r:id="rId86" name="Check Box 83">
              <controlPr defaultSize="0" autoFill="0" autoLine="0" autoPict="0">
                <anchor moveWithCells="1">
                  <from>
                    <xdr:col>41</xdr:col>
                    <xdr:colOff>95250</xdr:colOff>
                    <xdr:row>18</xdr:row>
                    <xdr:rowOff>57150</xdr:rowOff>
                  </from>
                  <to>
                    <xdr:col>42</xdr:col>
                    <xdr:colOff>0</xdr:colOff>
                    <xdr:row>18</xdr:row>
                    <xdr:rowOff>285750</xdr:rowOff>
                  </to>
                </anchor>
              </controlPr>
            </control>
          </mc:Choice>
        </mc:AlternateContent>
        <mc:AlternateContent xmlns:mc="http://schemas.openxmlformats.org/markup-compatibility/2006">
          <mc:Choice Requires="x14">
            <control shapeId="40020"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40021" r:id="rId88" name="Check Box 85">
              <controlPr defaultSize="0" autoFill="0" autoLine="0" autoPict="0">
                <anchor moveWithCells="1">
                  <from>
                    <xdr:col>41</xdr:col>
                    <xdr:colOff>95250</xdr:colOff>
                    <xdr:row>19</xdr:row>
                    <xdr:rowOff>57150</xdr:rowOff>
                  </from>
                  <to>
                    <xdr:col>42</xdr:col>
                    <xdr:colOff>0</xdr:colOff>
                    <xdr:row>19</xdr:row>
                    <xdr:rowOff>285750</xdr:rowOff>
                  </to>
                </anchor>
              </controlPr>
            </control>
          </mc:Choice>
        </mc:AlternateContent>
        <mc:AlternateContent xmlns:mc="http://schemas.openxmlformats.org/markup-compatibility/2006">
          <mc:Choice Requires="x14">
            <control shapeId="40022"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40023" r:id="rId90" name="Check Box 87">
              <controlPr defaultSize="0" autoFill="0" autoLine="0" autoPict="0">
                <anchor moveWithCells="1">
                  <from>
                    <xdr:col>41</xdr:col>
                    <xdr:colOff>95250</xdr:colOff>
                    <xdr:row>20</xdr:row>
                    <xdr:rowOff>57150</xdr:rowOff>
                  </from>
                  <to>
                    <xdr:col>42</xdr:col>
                    <xdr:colOff>0</xdr:colOff>
                    <xdr:row>20</xdr:row>
                    <xdr:rowOff>285750</xdr:rowOff>
                  </to>
                </anchor>
              </controlPr>
            </control>
          </mc:Choice>
        </mc:AlternateContent>
        <mc:AlternateContent xmlns:mc="http://schemas.openxmlformats.org/markup-compatibility/2006">
          <mc:Choice Requires="x14">
            <control shapeId="40024"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40025" r:id="rId92" name="Check Box 89">
              <controlPr defaultSize="0" autoFill="0" autoLine="0" autoPict="0">
                <anchor moveWithCells="1">
                  <from>
                    <xdr:col>41</xdr:col>
                    <xdr:colOff>95250</xdr:colOff>
                    <xdr:row>21</xdr:row>
                    <xdr:rowOff>57150</xdr:rowOff>
                  </from>
                  <to>
                    <xdr:col>42</xdr:col>
                    <xdr:colOff>0</xdr:colOff>
                    <xdr:row>21</xdr:row>
                    <xdr:rowOff>285750</xdr:rowOff>
                  </to>
                </anchor>
              </controlPr>
            </control>
          </mc:Choice>
        </mc:AlternateContent>
        <mc:AlternateContent xmlns:mc="http://schemas.openxmlformats.org/markup-compatibility/2006">
          <mc:Choice Requires="x14">
            <control shapeId="40026"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40027"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表紙・鑑</vt:lpstr>
      <vt:lpstr>1施設の概況 </vt:lpstr>
      <vt:lpstr>2職員配置状況 </vt:lpstr>
      <vt:lpstr>3採用・退職状況 </vt:lpstr>
      <vt:lpstr>4(1)職員の給与等(正規職員用)  </vt:lpstr>
      <vt:lpstr>4(2)職員の給与等(その他の職員用)</vt:lpstr>
      <vt:lpstr>4(3)勤務状況 </vt:lpstr>
      <vt:lpstr>4(4)１ヶ月の勤務割</vt:lpstr>
      <vt:lpstr>4(4)記入例</vt:lpstr>
      <vt:lpstr>5労働安全衛生</vt:lpstr>
      <vt:lpstr>6(1)施設職員の研修実施状況</vt:lpstr>
      <vt:lpstr>6(2)新規採用職員の研修実施状況</vt:lpstr>
      <vt:lpstr>7入所者の状況</vt:lpstr>
      <vt:lpstr>8(1)計画(2)取組(3)拘束</vt:lpstr>
      <vt:lpstr>8(4)衛生(5)業務継続計画(6)事故</vt:lpstr>
      <vt:lpstr>8(7)虐待(8)入浴</vt:lpstr>
      <vt:lpstr>8(9)リハビリ(10)クラブ(11)地域交流(12)行事</vt:lpstr>
      <vt:lpstr>8(13)処遇配慮(14)苦情9衛生管理</vt:lpstr>
      <vt:lpstr>10日常生活費</vt:lpstr>
      <vt:lpstr>11入所者の医療管理の状況</vt:lpstr>
      <vt:lpstr>12入所者の健康管理の実施状況 </vt:lpstr>
      <vt:lpstr>13預り金</vt:lpstr>
      <vt:lpstr>13(1)記入例</vt:lpstr>
      <vt:lpstr>14(1)退所時の金品の処分状況</vt:lpstr>
      <vt:lpstr>14(2)遺留金品の処分状況</vt:lpstr>
      <vt:lpstr>15給食の状況</vt:lpstr>
      <vt:lpstr>15(2)給食の状況</vt:lpstr>
      <vt:lpstr>15(3)検便(4)保健所(5)委託(6)衛生(7)保存食</vt:lpstr>
      <vt:lpstr>16災害事故防止対策</vt:lpstr>
      <vt:lpstr>17諸規程等の整備状況</vt:lpstr>
      <vt:lpstr>'11入所者の医療管理の状況'!Print_Area</vt:lpstr>
      <vt:lpstr>'12入所者の健康管理の実施状況 '!Print_Area</vt:lpstr>
      <vt:lpstr>'13(1)記入例'!Print_Area</vt:lpstr>
      <vt:lpstr>'13預り金'!Print_Area</vt:lpstr>
      <vt:lpstr>'14(1)退所時の金品の処分状況'!Print_Area</vt:lpstr>
      <vt:lpstr>'14(2)遺留金品の処分状況'!Print_Area</vt:lpstr>
      <vt:lpstr>'15(2)給食の状況'!Print_Area</vt:lpstr>
      <vt:lpstr>'15(3)検便(4)保健所(5)委託(6)衛生(7)保存食'!Print_Area</vt:lpstr>
      <vt:lpstr>'15給食の状況'!Print_Area</vt:lpstr>
      <vt:lpstr>'16災害事故防止対策'!Print_Area</vt:lpstr>
      <vt:lpstr>'17諸規程等の整備状況'!Print_Area</vt:lpstr>
      <vt:lpstr>'1施設の概況 '!Print_Area</vt:lpstr>
      <vt:lpstr>'2職員配置状況 '!Print_Area</vt:lpstr>
      <vt:lpstr>'3採用・退職状況 '!Print_Area</vt:lpstr>
      <vt:lpstr>'4(1)職員の給与等(正規職員用)  '!Print_Area</vt:lpstr>
      <vt:lpstr>'4(2)職員の給与等(その他の職員用)'!Print_Area</vt:lpstr>
      <vt:lpstr>'4(3)勤務状況 '!Print_Area</vt:lpstr>
      <vt:lpstr>'4(4)１ヶ月の勤務割'!Print_Area</vt:lpstr>
      <vt:lpstr>'4(4)記入例'!Print_Area</vt:lpstr>
      <vt:lpstr>'5労働安全衛生'!Print_Area</vt:lpstr>
      <vt:lpstr>'6(1)施設職員の研修実施状況'!Print_Area</vt:lpstr>
      <vt:lpstr>'6(2)新規採用職員の研修実施状況'!Print_Area</vt:lpstr>
      <vt:lpstr>'7入所者の状況'!Print_Area</vt:lpstr>
      <vt:lpstr>'8(1)計画(2)取組(3)拘束'!Print_Area</vt:lpstr>
      <vt:lpstr>'8(13)処遇配慮(14)苦情9衛生管理'!Print_Area</vt:lpstr>
      <vt:lpstr>'8(4)衛生(5)業務継続計画(6)事故'!Print_Area</vt:lpstr>
      <vt:lpstr>'8(7)虐待(8)入浴'!Print_Area</vt:lpstr>
      <vt:lpstr>'8(9)リハビリ(10)クラブ(11)地域交流(12)行事'!Print_Area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2023-05-15T10:40:52Z</cp:lastPrinted>
  <dcterms:created xsi:type="dcterms:W3CDTF">2022-04-18T05:56:51Z</dcterms:created>
  <dcterms:modified xsi:type="dcterms:W3CDTF">2023-05-18T05:08:25Z</dcterms:modified>
</cp:coreProperties>
</file>